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Viðauki 1_PM2012_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60" i="1" l="1"/>
  <c r="E60" i="1"/>
  <c r="C60" i="1"/>
  <c r="A60" i="1"/>
  <c r="G59" i="1"/>
  <c r="E59" i="1"/>
  <c r="C59" i="1"/>
  <c r="A59" i="1"/>
  <c r="G58" i="1"/>
  <c r="E58" i="1"/>
  <c r="C58" i="1"/>
  <c r="A58" i="1"/>
  <c r="G57" i="1"/>
  <c r="E57" i="1"/>
  <c r="C57" i="1"/>
  <c r="A57" i="1"/>
  <c r="G56" i="1"/>
  <c r="E56" i="1"/>
  <c r="C56" i="1"/>
  <c r="A56" i="1"/>
  <c r="G55" i="1"/>
  <c r="E55" i="1"/>
  <c r="C55" i="1"/>
  <c r="A55" i="1"/>
  <c r="G54" i="1"/>
  <c r="E54" i="1"/>
  <c r="C54" i="1"/>
  <c r="A54" i="1"/>
  <c r="G53" i="1"/>
  <c r="E53" i="1"/>
  <c r="C53" i="1"/>
  <c r="A53" i="1"/>
  <c r="G52" i="1"/>
  <c r="E52" i="1"/>
  <c r="C52" i="1"/>
  <c r="A52" i="1"/>
  <c r="G51" i="1"/>
  <c r="E51" i="1"/>
  <c r="C51" i="1"/>
  <c r="A51" i="1"/>
  <c r="G50" i="1"/>
  <c r="E50" i="1"/>
  <c r="C50" i="1"/>
  <c r="A50" i="1"/>
  <c r="G49" i="1"/>
  <c r="E49" i="1"/>
  <c r="C49" i="1"/>
  <c r="A49" i="1"/>
  <c r="G48" i="1"/>
  <c r="E48" i="1"/>
  <c r="C48" i="1"/>
  <c r="A48" i="1"/>
  <c r="G46" i="1"/>
  <c r="E46" i="1"/>
  <c r="C46" i="1"/>
  <c r="A46" i="1"/>
  <c r="G45" i="1"/>
  <c r="E45" i="1"/>
  <c r="C45" i="1"/>
  <c r="A45" i="1"/>
  <c r="G44" i="1"/>
  <c r="E44" i="1"/>
  <c r="C44" i="1"/>
  <c r="A44" i="1"/>
  <c r="G43" i="1"/>
  <c r="E43" i="1"/>
  <c r="C43" i="1"/>
  <c r="A43" i="1"/>
  <c r="G42" i="1"/>
  <c r="E42" i="1"/>
  <c r="C42" i="1"/>
  <c r="A42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<sst xmlns="http://schemas.openxmlformats.org/spreadsheetml/2006/main" count="46" uniqueCount="44">
  <si>
    <t>Viðauki 1</t>
  </si>
  <si>
    <t>Yfirlit þjóðhags- og verðbólguspár 2012/4</t>
  </si>
  <si>
    <r>
      <t>Tafla 1 Þjóðhagsspá</t>
    </r>
    <r>
      <rPr>
        <vertAlign val="superscript"/>
        <sz val="11"/>
        <color rgb="FF003366"/>
        <rFont val="Calibri"/>
        <family val="2"/>
        <scheme val="minor"/>
      </rPr>
      <t>1</t>
    </r>
  </si>
  <si>
    <t>Í ma.kr.</t>
  </si>
  <si>
    <t>Magnbreytingar frá fyrra ári (%) nema annað sé tekið fram</t>
  </si>
  <si>
    <t>Spá</t>
  </si>
  <si>
    <t>Landsframleiðsla og helstu undirliðir hennar</t>
  </si>
  <si>
    <t>Einkaneysla</t>
  </si>
  <si>
    <t>Samneysla</t>
  </si>
  <si>
    <t>Fjármunamyndun</t>
  </si>
  <si>
    <t xml:space="preserve">   Atvinnuvegafjárfesting</t>
  </si>
  <si>
    <t xml:space="preserve">   Fjárfesting í íbúðarhúsnæði</t>
  </si>
  <si>
    <t xml:space="preserve">   Fjárfesting hins opinbera</t>
  </si>
  <si>
    <t>Þjóðarútgjöld</t>
  </si>
  <si>
    <t>Útflutningur vöru og þjónustu</t>
  </si>
  <si>
    <t>Innflutningur vöru og þjónustu</t>
  </si>
  <si>
    <t>Framlag utanríkisviðskipta til hagvaxtar</t>
  </si>
  <si>
    <t>Verg landsframleiðsla</t>
  </si>
  <si>
    <t>Aðrar lykilstærðir</t>
  </si>
  <si>
    <t>Verg landsframleiðsla á verðlagi hvers árs (í ma.kr.)</t>
  </si>
  <si>
    <t>Vöru- og þjónustujöfnuður (% af landsframleiðslu)</t>
  </si>
  <si>
    <t>Viðskiptajöfnuður (% af landsframleiðslu)</t>
  </si>
  <si>
    <t>Viðskiptajöfnuður án innlánsstofnana í slitameðferð (% af landsframleiðslu)</t>
  </si>
  <si>
    <t>Viðskiptajöfnuður án innlánsstofnana í slitameðferð og Actavis (% af landsframleiðslu)</t>
  </si>
  <si>
    <t>Viðskiptakjör vöru og þjónustu (br. milli ársmeðaltala)</t>
  </si>
  <si>
    <t>Heildarfjármunamyndun (% af landsframleiðslu)</t>
  </si>
  <si>
    <t>Atvinnuvegafjárfesting (% af landsframleiðslu)</t>
  </si>
  <si>
    <t>Framleiðsluspenna (% af framleiðslugetu)</t>
  </si>
  <si>
    <t>Launakostnaður á framleidda einingu (br. ársmeðaltala)</t>
  </si>
  <si>
    <t>Kaupmáttur ráðstöfunartekna (br. milli ársmeðaltala)</t>
  </si>
  <si>
    <t>Atvinnuleysi (% af mannafla)</t>
  </si>
  <si>
    <t>Gengi krónu gagnvart evru</t>
  </si>
  <si>
    <t>Verðbólga (ársmeðaltal, %)</t>
  </si>
  <si>
    <t>Verðbólga án skattaáhrifa (ársmeðaltal, %)</t>
  </si>
  <si>
    <r>
      <t xml:space="preserve">1. Tölur í svigum eru spá </t>
    </r>
    <r>
      <rPr>
        <i/>
        <sz val="9"/>
        <color theme="1"/>
        <rFont val="Calibri"/>
        <family val="2"/>
        <scheme val="minor"/>
      </rPr>
      <t xml:space="preserve">Peningamála </t>
    </r>
    <r>
      <rPr>
        <sz val="9"/>
        <color theme="1"/>
        <rFont val="Calibri"/>
        <family val="2"/>
        <scheme val="minor"/>
      </rPr>
      <t>2012/3.</t>
    </r>
  </si>
  <si>
    <r>
      <t>Tafla 2 Ársfjórðungsleg verðbólguspá (%)</t>
    </r>
    <r>
      <rPr>
        <vertAlign val="superscript"/>
        <sz val="11"/>
        <color rgb="FF003366"/>
        <rFont val="Calibri"/>
        <family val="2"/>
        <scheme val="minor"/>
      </rPr>
      <t>1</t>
    </r>
  </si>
  <si>
    <t xml:space="preserve">Verðbólga </t>
  </si>
  <si>
    <t>Verðbólga án skattaáhrifa</t>
  </si>
  <si>
    <t>Verðbólga (br. frá fyrri</t>
  </si>
  <si>
    <t>Ársfjórðungur</t>
  </si>
  <si>
    <t>(br. frá sama tíma árið áður)</t>
  </si>
  <si>
    <t>ársfjórðungi á ársgrundvelli)</t>
  </si>
  <si>
    <t>Mæld gildi</t>
  </si>
  <si>
    <t>Spáð gildi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</si>
</sst>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k_r_._-;\-* #,##0\ _k_r_._-;_-* &quot;-&quot;\ _k_r_._-;_-@_-"/>
    <numFmt numFmtId="165" formatCode="_-* #,##0.0\ _k_r_._-;\-* #,##0.0\ _k_r_._-;_-* &quot;-&quot;\ _k_r_.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6"/>
      <color rgb="FF365F91"/>
      <name val="Calibri"/>
      <family val="2"/>
      <scheme val="minor"/>
    </font>
    <font>
      <sz val="14"/>
      <color rgb="FF003366"/>
      <name val="Calibri"/>
      <family val="2"/>
    </font>
    <font>
      <sz val="11"/>
      <color rgb="FF003366"/>
      <name val="Calibri"/>
      <family val="2"/>
      <scheme val="minor"/>
    </font>
    <font>
      <vertAlign val="superscript"/>
      <sz val="11"/>
      <color rgb="FF003366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n">
        <color indexed="64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/>
    <xf numFmtId="0" fontId="5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65" fontId="8" fillId="2" borderId="1" xfId="1" applyNumberFormat="1" applyFont="1" applyFill="1" applyBorder="1" applyAlignment="1">
      <alignment horizontal="right" vertical="top" wrapText="1"/>
    </xf>
    <xf numFmtId="164" fontId="8" fillId="2" borderId="1" xfId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166" fontId="8" fillId="2" borderId="1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8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&#240;auki%201%20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í þjóðhagsspátöflu"/>
      <sheetName val="Data í verðbólguspátöflu"/>
      <sheetName val="Þjóðhagsspátaflan_netid"/>
      <sheetName val="Verðbólguspátaflan_netid"/>
      <sheetName val="Meconomic forecast table_netid_"/>
      <sheetName val="Inflation forecast table_netid"/>
      <sheetName val="Viðauki 1_netid"/>
      <sheetName val="Viðauki 1_til umbrots"/>
      <sheetName val="Appendix 1_netid"/>
      <sheetName val="Appendix 1_til umbrots"/>
      <sheetName val="Viðauki 1_netid (2)"/>
      <sheetName val="Appendix 1_netid (2)"/>
      <sheetName val="Viðauki 1_til umbrots (2)"/>
      <sheetName val="Appendix 1_til umbrots (2)"/>
    </sheetNames>
    <sheetDataSet>
      <sheetData sheetId="0">
        <row r="8">
          <cell r="B8">
            <v>844.6</v>
          </cell>
          <cell r="C8">
            <v>2.7</v>
          </cell>
          <cell r="D8">
            <v>4</v>
          </cell>
          <cell r="E8">
            <v>3</v>
          </cell>
          <cell r="F8">
            <v>3</v>
          </cell>
          <cell r="G8">
            <v>2.9</v>
          </cell>
          <cell r="H8">
            <v>3.1</v>
          </cell>
          <cell r="I8">
            <v>3.3</v>
          </cell>
          <cell r="J8">
            <v>2.8</v>
          </cell>
          <cell r="K8">
            <v>3.3</v>
          </cell>
        </row>
        <row r="9">
          <cell r="B9">
            <v>411.2</v>
          </cell>
          <cell r="C9">
            <v>-0.9</v>
          </cell>
          <cell r="D9">
            <v>-0.6</v>
          </cell>
          <cell r="E9">
            <v>-0.6</v>
          </cell>
          <cell r="F9">
            <v>-0.1</v>
          </cell>
          <cell r="G9">
            <v>0.2</v>
          </cell>
          <cell r="H9">
            <v>0.2</v>
          </cell>
          <cell r="I9">
            <v>0.2</v>
          </cell>
          <cell r="J9">
            <v>0.5</v>
          </cell>
          <cell r="K9">
            <v>0.4</v>
          </cell>
        </row>
        <row r="10">
          <cell r="B10">
            <v>227</v>
          </cell>
          <cell r="C10">
            <v>12.8</v>
          </cell>
          <cell r="D10">
            <v>13.4</v>
          </cell>
          <cell r="E10">
            <v>9.1999999999999993</v>
          </cell>
          <cell r="F10">
            <v>9</v>
          </cell>
          <cell r="G10">
            <v>5.3</v>
          </cell>
          <cell r="H10">
            <v>9.1</v>
          </cell>
          <cell r="I10">
            <v>18.3</v>
          </cell>
          <cell r="J10">
            <v>19</v>
          </cell>
          <cell r="K10">
            <v>8.1999999999999993</v>
          </cell>
        </row>
        <row r="11">
          <cell r="B11">
            <v>152.9</v>
          </cell>
          <cell r="C11">
            <v>25.1</v>
          </cell>
          <cell r="D11">
            <v>25.8</v>
          </cell>
          <cell r="E11">
            <v>13.2</v>
          </cell>
          <cell r="F11">
            <v>10.3</v>
          </cell>
          <cell r="G11">
            <v>2</v>
          </cell>
          <cell r="H11">
            <v>5.3</v>
          </cell>
          <cell r="I11">
            <v>20.100000000000001</v>
          </cell>
          <cell r="J11">
            <v>21.4</v>
          </cell>
          <cell r="K11">
            <v>6.4</v>
          </cell>
        </row>
        <row r="12">
          <cell r="B12">
            <v>40</v>
          </cell>
          <cell r="C12">
            <v>8.6</v>
          </cell>
          <cell r="D12">
            <v>8.6</v>
          </cell>
          <cell r="E12">
            <v>12.4</v>
          </cell>
          <cell r="F12">
            <v>16</v>
          </cell>
          <cell r="G12">
            <v>17.5</v>
          </cell>
          <cell r="H12">
            <v>19.2</v>
          </cell>
          <cell r="I12">
            <v>18.7</v>
          </cell>
          <cell r="J12">
            <v>18</v>
          </cell>
          <cell r="K12">
            <v>16.2</v>
          </cell>
        </row>
        <row r="13">
          <cell r="B13">
            <v>34.1</v>
          </cell>
          <cell r="C13">
            <v>-19.3</v>
          </cell>
          <cell r="D13">
            <v>-17.600000000000001</v>
          </cell>
          <cell r="E13">
            <v>-13.5</v>
          </cell>
          <cell r="F13">
            <v>-6.4</v>
          </cell>
          <cell r="G13">
            <v>5.0999999999999996</v>
          </cell>
          <cell r="H13">
            <v>15.2</v>
          </cell>
          <cell r="I13">
            <v>7.1</v>
          </cell>
          <cell r="J13">
            <v>8.4</v>
          </cell>
          <cell r="K13">
            <v>5.4</v>
          </cell>
        </row>
        <row r="14">
          <cell r="B14">
            <v>1487.5</v>
          </cell>
          <cell r="C14">
            <v>3.8</v>
          </cell>
          <cell r="D14">
            <v>4.7</v>
          </cell>
          <cell r="E14">
            <v>2.8</v>
          </cell>
          <cell r="F14">
            <v>3.2</v>
          </cell>
          <cell r="G14">
            <v>2.6</v>
          </cell>
          <cell r="H14">
            <v>3</v>
          </cell>
          <cell r="I14">
            <v>4.9000000000000004</v>
          </cell>
          <cell r="J14">
            <v>4.7</v>
          </cell>
          <cell r="K14">
            <v>3.5</v>
          </cell>
        </row>
        <row r="15">
          <cell r="B15">
            <v>964.7</v>
          </cell>
          <cell r="C15">
            <v>4.0999999999999996</v>
          </cell>
          <cell r="D15">
            <v>3.2</v>
          </cell>
          <cell r="E15">
            <v>4.5999999999999996</v>
          </cell>
          <cell r="F15">
            <v>5.4</v>
          </cell>
          <cell r="G15">
            <v>1.7</v>
          </cell>
          <cell r="H15">
            <v>1.6</v>
          </cell>
          <cell r="I15">
            <v>1.5</v>
          </cell>
          <cell r="J15">
            <v>2.1</v>
          </cell>
          <cell r="K15">
            <v>4.5999999999999996</v>
          </cell>
        </row>
        <row r="16">
          <cell r="B16">
            <v>825.8</v>
          </cell>
          <cell r="C16">
            <v>6.8</v>
          </cell>
          <cell r="D16">
            <v>6.4</v>
          </cell>
          <cell r="E16">
            <v>5.6</v>
          </cell>
          <cell r="F16">
            <v>6.4</v>
          </cell>
          <cell r="G16">
            <v>1</v>
          </cell>
          <cell r="H16">
            <v>3</v>
          </cell>
          <cell r="I16">
            <v>3.7</v>
          </cell>
          <cell r="J16">
            <v>4.5</v>
          </cell>
          <cell r="K16">
            <v>4.4000000000000004</v>
          </cell>
        </row>
        <row r="17">
          <cell r="B17" t="str">
            <v>-</v>
          </cell>
          <cell r="C17">
            <v>-0.8</v>
          </cell>
          <cell r="D17">
            <v>-1.1000000000000001</v>
          </cell>
          <cell r="E17">
            <v>-0.1</v>
          </cell>
          <cell r="F17">
            <v>-0.1</v>
          </cell>
          <cell r="G17">
            <v>0.5</v>
          </cell>
          <cell r="H17">
            <v>-0.6</v>
          </cell>
          <cell r="I17">
            <v>-1</v>
          </cell>
          <cell r="J17">
            <v>-1.1000000000000001</v>
          </cell>
          <cell r="K17">
            <v>0.4</v>
          </cell>
        </row>
        <row r="18">
          <cell r="B18">
            <v>1626.3</v>
          </cell>
          <cell r="C18">
            <v>2.6</v>
          </cell>
          <cell r="D18">
            <v>3.1</v>
          </cell>
          <cell r="E18">
            <v>2.5</v>
          </cell>
          <cell r="F18">
            <v>3.1</v>
          </cell>
          <cell r="G18">
            <v>2.9</v>
          </cell>
          <cell r="H18">
            <v>2.2000000000000002</v>
          </cell>
          <cell r="I18">
            <v>3.5</v>
          </cell>
          <cell r="J18">
            <v>3.4</v>
          </cell>
          <cell r="K18">
            <v>3.7</v>
          </cell>
        </row>
        <row r="21">
          <cell r="C21">
            <v>1626</v>
          </cell>
          <cell r="D21">
            <v>1630</v>
          </cell>
          <cell r="E21">
            <v>1724</v>
          </cell>
          <cell r="F21">
            <v>1743</v>
          </cell>
          <cell r="G21">
            <v>1849</v>
          </cell>
          <cell r="H21">
            <v>1829</v>
          </cell>
          <cell r="I21">
            <v>1975</v>
          </cell>
          <cell r="J21">
            <v>1941</v>
          </cell>
          <cell r="K21">
            <v>2089</v>
          </cell>
        </row>
        <row r="22">
          <cell r="C22">
            <v>8.5</v>
          </cell>
          <cell r="D22">
            <v>8.1999999999999993</v>
          </cell>
          <cell r="E22">
            <v>6.5</v>
          </cell>
          <cell r="F22">
            <v>6.4</v>
          </cell>
          <cell r="G22">
            <v>7.3</v>
          </cell>
          <cell r="H22">
            <v>5.3</v>
          </cell>
          <cell r="I22">
            <v>6.6</v>
          </cell>
          <cell r="J22">
            <v>4.0999999999999996</v>
          </cell>
          <cell r="K22">
            <v>6.3</v>
          </cell>
        </row>
        <row r="23">
          <cell r="C23">
            <v>-7</v>
          </cell>
          <cell r="D23">
            <v>-6.8</v>
          </cell>
          <cell r="E23">
            <v>-8.1</v>
          </cell>
          <cell r="F23">
            <v>-6.7</v>
          </cell>
          <cell r="G23">
            <v>-3.7</v>
          </cell>
          <cell r="H23">
            <v>-4.9000000000000004</v>
          </cell>
          <cell r="I23">
            <v>-4.0999999999999996</v>
          </cell>
          <cell r="J23">
            <v>-5.9</v>
          </cell>
          <cell r="K23">
            <v>-4.2</v>
          </cell>
        </row>
        <row r="24">
          <cell r="C24">
            <v>-0.9</v>
          </cell>
          <cell r="D24">
            <v>-1</v>
          </cell>
          <cell r="E24">
            <v>-1</v>
          </cell>
          <cell r="F24">
            <v>0.2</v>
          </cell>
          <cell r="G24">
            <v>0.3</v>
          </cell>
          <cell r="H24">
            <v>-0.9</v>
          </cell>
          <cell r="I24">
            <v>-0.5</v>
          </cell>
          <cell r="J24">
            <v>-2.1</v>
          </cell>
          <cell r="K24">
            <v>-0.9</v>
          </cell>
        </row>
        <row r="25">
          <cell r="C25">
            <v>2.8</v>
          </cell>
          <cell r="D25">
            <v>2.7</v>
          </cell>
          <cell r="E25">
            <v>2.4</v>
          </cell>
          <cell r="F25">
            <v>3.5</v>
          </cell>
          <cell r="G25">
            <v>3.5</v>
          </cell>
          <cell r="H25">
            <v>2.4</v>
          </cell>
          <cell r="I25">
            <v>2.6</v>
          </cell>
          <cell r="J25">
            <v>1</v>
          </cell>
          <cell r="K25">
            <v>2</v>
          </cell>
        </row>
        <row r="26">
          <cell r="C26">
            <v>-1.6</v>
          </cell>
          <cell r="D26">
            <v>-1.7</v>
          </cell>
          <cell r="E26">
            <v>-2.8</v>
          </cell>
          <cell r="F26">
            <v>-2.2000000000000002</v>
          </cell>
          <cell r="G26">
            <v>0.7</v>
          </cell>
          <cell r="H26">
            <v>-0.3</v>
          </cell>
          <cell r="I26">
            <v>1.1000000000000001</v>
          </cell>
          <cell r="J26">
            <v>-0.1</v>
          </cell>
          <cell r="K26">
            <v>-0.9</v>
          </cell>
        </row>
        <row r="27">
          <cell r="C27">
            <v>14</v>
          </cell>
          <cell r="D27">
            <v>14.1</v>
          </cell>
          <cell r="E27">
            <v>14.9</v>
          </cell>
          <cell r="F27">
            <v>14.9</v>
          </cell>
          <cell r="G27">
            <v>15.3</v>
          </cell>
          <cell r="H27">
            <v>15.8</v>
          </cell>
          <cell r="I27">
            <v>17.399999999999999</v>
          </cell>
          <cell r="J27">
            <v>18.100000000000001</v>
          </cell>
          <cell r="K27">
            <v>18.2</v>
          </cell>
        </row>
        <row r="28">
          <cell r="C28">
            <v>9.4</v>
          </cell>
          <cell r="D28">
            <v>9.4</v>
          </cell>
          <cell r="E28">
            <v>10.4</v>
          </cell>
          <cell r="F28">
            <v>10.199999999999999</v>
          </cell>
          <cell r="G28">
            <v>10.4</v>
          </cell>
          <cell r="H28">
            <v>10.199999999999999</v>
          </cell>
          <cell r="I28">
            <v>12</v>
          </cell>
          <cell r="J28">
            <v>12</v>
          </cell>
          <cell r="K28">
            <v>12.3</v>
          </cell>
        </row>
        <row r="29">
          <cell r="C29">
            <v>-2.5</v>
          </cell>
          <cell r="D29">
            <v>-2.2999999999999998</v>
          </cell>
          <cell r="E29">
            <v>-1.6</v>
          </cell>
          <cell r="F29">
            <v>-0.8</v>
          </cell>
          <cell r="G29">
            <v>-0.6</v>
          </cell>
          <cell r="H29">
            <v>-0.4</v>
          </cell>
          <cell r="I29">
            <v>0.3</v>
          </cell>
          <cell r="J29">
            <v>0.3</v>
          </cell>
          <cell r="K29">
            <v>0.4</v>
          </cell>
        </row>
        <row r="30">
          <cell r="C30">
            <v>5.7</v>
          </cell>
          <cell r="D30">
            <v>5.6</v>
          </cell>
          <cell r="E30">
            <v>5</v>
          </cell>
          <cell r="F30">
            <v>5.0999999999999996</v>
          </cell>
          <cell r="G30">
            <v>2.4</v>
          </cell>
          <cell r="H30">
            <v>2.4</v>
          </cell>
          <cell r="I30">
            <v>2.7</v>
          </cell>
          <cell r="J30">
            <v>2</v>
          </cell>
          <cell r="K30">
            <v>3.4</v>
          </cell>
        </row>
        <row r="31">
          <cell r="C31">
            <v>5.3</v>
          </cell>
          <cell r="D31">
            <v>3.1</v>
          </cell>
          <cell r="E31">
            <v>0.3</v>
          </cell>
          <cell r="F31">
            <v>1</v>
          </cell>
          <cell r="G31">
            <v>2.4</v>
          </cell>
          <cell r="H31">
            <v>2.5</v>
          </cell>
          <cell r="I31">
            <v>3.8</v>
          </cell>
          <cell r="J31">
            <v>2.7</v>
          </cell>
          <cell r="K31">
            <v>4.7</v>
          </cell>
        </row>
        <row r="32">
          <cell r="C32">
            <v>7.4</v>
          </cell>
          <cell r="D32">
            <v>7.4</v>
          </cell>
          <cell r="E32">
            <v>5.8</v>
          </cell>
          <cell r="F32">
            <v>5.9</v>
          </cell>
          <cell r="G32">
            <v>5</v>
          </cell>
          <cell r="H32">
            <v>5.2</v>
          </cell>
          <cell r="I32">
            <v>4.2</v>
          </cell>
          <cell r="J32">
            <v>4.4000000000000004</v>
          </cell>
          <cell r="K32">
            <v>3.7</v>
          </cell>
        </row>
        <row r="33">
          <cell r="C33">
            <v>161</v>
          </cell>
          <cell r="D33">
            <v>161</v>
          </cell>
          <cell r="E33">
            <v>160.30000000000001</v>
          </cell>
          <cell r="F33">
            <v>156.30000000000001</v>
          </cell>
          <cell r="G33">
            <v>162.19999999999999</v>
          </cell>
          <cell r="H33">
            <v>150.1</v>
          </cell>
          <cell r="I33">
            <v>162.30000000000001</v>
          </cell>
          <cell r="J33">
            <v>150.1</v>
          </cell>
          <cell r="K33">
            <v>162.30000000000001</v>
          </cell>
        </row>
        <row r="34">
          <cell r="C34">
            <v>4</v>
          </cell>
          <cell r="D34">
            <v>4</v>
          </cell>
          <cell r="E34">
            <v>5.2</v>
          </cell>
          <cell r="F34">
            <v>5.4</v>
          </cell>
          <cell r="G34">
            <v>3.6</v>
          </cell>
          <cell r="H34">
            <v>3.4</v>
          </cell>
          <cell r="I34">
            <v>2.7</v>
          </cell>
          <cell r="J34">
            <v>3</v>
          </cell>
          <cell r="K34">
            <v>2.5</v>
          </cell>
        </row>
        <row r="35">
          <cell r="C35">
            <v>3.8</v>
          </cell>
          <cell r="D35">
            <v>3.8</v>
          </cell>
          <cell r="E35">
            <v>5.0999999999999996</v>
          </cell>
          <cell r="F35">
            <v>5.3</v>
          </cell>
          <cell r="G35">
            <v>3.4</v>
          </cell>
          <cell r="H35">
            <v>3.4</v>
          </cell>
          <cell r="I35">
            <v>2.7</v>
          </cell>
          <cell r="J35">
            <v>3</v>
          </cell>
          <cell r="K35">
            <v>2.5</v>
          </cell>
        </row>
      </sheetData>
      <sheetData sheetId="1"/>
      <sheetData sheetId="2"/>
      <sheetData sheetId="3">
        <row r="9">
          <cell r="B9" t="str">
            <v>2011:3</v>
          </cell>
          <cell r="C9" t="str">
            <v>5,3 (5,3)</v>
          </cell>
          <cell r="D9" t="str">
            <v>5,0 (5,0)</v>
          </cell>
          <cell r="E9" t="str">
            <v>4,6 (4,6)</v>
          </cell>
        </row>
        <row r="10">
          <cell r="B10" t="str">
            <v>2011:4</v>
          </cell>
          <cell r="C10" t="str">
            <v>5,3 (5,3)</v>
          </cell>
          <cell r="D10" t="str">
            <v>5,0 (5,0)</v>
          </cell>
          <cell r="E10" t="str">
            <v>3,9 (3,9)</v>
          </cell>
        </row>
        <row r="11">
          <cell r="B11" t="str">
            <v>2012:1</v>
          </cell>
          <cell r="C11" t="str">
            <v>6,4 (6,4)</v>
          </cell>
          <cell r="D11" t="str">
            <v>6,3 (6,3)</v>
          </cell>
          <cell r="E11" t="str">
            <v>6,4 (6,4)</v>
          </cell>
        </row>
        <row r="12">
          <cell r="B12" t="str">
            <v>2012:2</v>
          </cell>
          <cell r="C12" t="str">
            <v>5,8 (5,8)</v>
          </cell>
          <cell r="D12" t="str">
            <v>5,6 (5,6)</v>
          </cell>
          <cell r="E12" t="str">
            <v>8,1 (8,1)</v>
          </cell>
        </row>
        <row r="13">
          <cell r="B13" t="str">
            <v>2012:3</v>
          </cell>
          <cell r="C13" t="str">
            <v>4,3 (4,7)</v>
          </cell>
          <cell r="D13" t="str">
            <v>4,2 (4,5)</v>
          </cell>
          <cell r="E13" t="str">
            <v>-1,0 (0,4)</v>
          </cell>
        </row>
        <row r="15">
          <cell r="B15" t="str">
            <v>2012:4</v>
          </cell>
          <cell r="C15" t="str">
            <v>4,4 (4,9)</v>
          </cell>
          <cell r="D15" t="str">
            <v>4,3 (4,7)</v>
          </cell>
          <cell r="E15" t="str">
            <v>4,5 (4,8)</v>
          </cell>
        </row>
        <row r="16">
          <cell r="B16" t="str">
            <v>2013:1</v>
          </cell>
          <cell r="C16" t="str">
            <v>4,1 (3,9)</v>
          </cell>
          <cell r="D16" t="str">
            <v>3,9 (3,9)</v>
          </cell>
          <cell r="E16" t="str">
            <v>5,0 (2,5)</v>
          </cell>
        </row>
        <row r="17">
          <cell r="B17" t="str">
            <v>2013:2</v>
          </cell>
          <cell r="C17" t="str">
            <v>3,6 (3,4)</v>
          </cell>
          <cell r="D17" t="str">
            <v>3,2 (3,4)</v>
          </cell>
          <cell r="E17" t="str">
            <v>5,5 (5,9)</v>
          </cell>
        </row>
        <row r="18">
          <cell r="B18" t="str">
            <v>2013:3</v>
          </cell>
          <cell r="C18" t="str">
            <v>3,5 (3,3)</v>
          </cell>
          <cell r="D18" t="str">
            <v>3,2 (3,3)</v>
          </cell>
          <cell r="E18" t="str">
            <v>-1,0 (0,3)</v>
          </cell>
        </row>
        <row r="19">
          <cell r="B19" t="str">
            <v>2013:4</v>
          </cell>
          <cell r="C19" t="str">
            <v>3,4 (3,2)</v>
          </cell>
          <cell r="D19" t="str">
            <v>3,1 (3,2)</v>
          </cell>
          <cell r="E19" t="str">
            <v>4,0 (4,1)</v>
          </cell>
        </row>
        <row r="20">
          <cell r="B20" t="str">
            <v>2014:1</v>
          </cell>
          <cell r="C20" t="str">
            <v>3,0 (3,2)</v>
          </cell>
          <cell r="D20" t="str">
            <v>3,0 (3,2)</v>
          </cell>
          <cell r="E20" t="str">
            <v>3,5 (2,6)</v>
          </cell>
        </row>
        <row r="21">
          <cell r="B21" t="str">
            <v>2014:2</v>
          </cell>
          <cell r="C21" t="str">
            <v>2,7 (3,0)</v>
          </cell>
          <cell r="D21" t="str">
            <v>2,7 (3,0)</v>
          </cell>
          <cell r="E21" t="str">
            <v>4,5 (5,1)</v>
          </cell>
        </row>
        <row r="22">
          <cell r="B22" t="str">
            <v>2014:3</v>
          </cell>
          <cell r="C22" t="str">
            <v>2,5 (2,8)</v>
          </cell>
          <cell r="D22" t="str">
            <v>2,5 (2,8)</v>
          </cell>
          <cell r="E22" t="str">
            <v>-1,8 (-0,4)</v>
          </cell>
        </row>
        <row r="23">
          <cell r="B23" t="str">
            <v>2014:4</v>
          </cell>
          <cell r="C23" t="str">
            <v>2,5 (2,8)</v>
          </cell>
          <cell r="D23" t="str">
            <v>2,5 (2,8)</v>
          </cell>
          <cell r="E23" t="str">
            <v>3,9 (4,0)</v>
          </cell>
        </row>
        <row r="24">
          <cell r="B24" t="str">
            <v>2015:1</v>
          </cell>
          <cell r="C24" t="str">
            <v>2,3 (2,6)</v>
          </cell>
          <cell r="D24" t="str">
            <v>2,3 (2,6)</v>
          </cell>
          <cell r="E24" t="str">
            <v>2,9 (1,6)</v>
          </cell>
        </row>
        <row r="25">
          <cell r="B25" t="str">
            <v>2015:2</v>
          </cell>
          <cell r="C25" t="str">
            <v>2,4 (2,5)</v>
          </cell>
          <cell r="D25" t="str">
            <v>2,4 (2,5)</v>
          </cell>
          <cell r="E25" t="str">
            <v>4,9 (4,7)</v>
          </cell>
        </row>
        <row r="26">
          <cell r="B26" t="str">
            <v>2015:3</v>
          </cell>
          <cell r="C26" t="str">
            <v>2,6 (2,5)</v>
          </cell>
          <cell r="D26" t="str">
            <v>2,6 (2,5)</v>
          </cell>
          <cell r="E26" t="str">
            <v>-1,0 (-0,4)</v>
          </cell>
        </row>
        <row r="27">
          <cell r="B27" t="str">
            <v>2015:4</v>
          </cell>
          <cell r="C27">
            <v>2.7</v>
          </cell>
          <cell r="D27">
            <v>2.7</v>
          </cell>
          <cell r="E27">
            <v>4.3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/>
  </sheetViews>
  <sheetFormatPr defaultRowHeight="15" x14ac:dyDescent="0.25"/>
  <cols>
    <col min="1" max="1" width="47.5703125" customWidth="1"/>
    <col min="2" max="2" width="24.28515625" customWidth="1"/>
    <col min="3" max="3" width="15.5703125" customWidth="1"/>
    <col min="4" max="4" width="15.5703125" bestFit="1" customWidth="1"/>
    <col min="5" max="5" width="16.28515625" customWidth="1"/>
    <col min="6" max="6" width="22.7109375" customWidth="1"/>
    <col min="7" max="7" width="13.7109375" customWidth="1"/>
  </cols>
  <sheetData>
    <row r="1" spans="1:9" ht="21" x14ac:dyDescent="0.35">
      <c r="A1" s="1" t="s">
        <v>0</v>
      </c>
      <c r="B1" s="2"/>
      <c r="C1" s="2"/>
      <c r="D1" s="2"/>
      <c r="E1" s="2"/>
      <c r="F1" s="2"/>
      <c r="G1" s="2"/>
    </row>
    <row r="2" spans="1:9" ht="18.75" x14ac:dyDescent="0.3">
      <c r="A2" s="3" t="s">
        <v>1</v>
      </c>
      <c r="B2" s="2"/>
      <c r="C2" s="2"/>
      <c r="D2" s="2"/>
      <c r="E2" s="2"/>
      <c r="F2" s="2"/>
      <c r="G2" s="2"/>
      <c r="I2" s="4"/>
    </row>
    <row r="3" spans="1:9" x14ac:dyDescent="0.25">
      <c r="A3" s="2"/>
      <c r="B3" s="2"/>
      <c r="C3" s="2"/>
      <c r="D3" s="2"/>
      <c r="E3" s="2"/>
      <c r="F3" s="2"/>
      <c r="G3" s="2"/>
    </row>
    <row r="4" spans="1:9" ht="17.25" x14ac:dyDescent="0.25">
      <c r="A4" s="5" t="s">
        <v>2</v>
      </c>
      <c r="B4" s="2"/>
      <c r="C4" s="2"/>
      <c r="D4" s="2"/>
      <c r="E4" s="2"/>
      <c r="F4" s="2"/>
      <c r="G4" s="2"/>
    </row>
    <row r="5" spans="1:9" ht="15.75" customHeight="1" thickBot="1" x14ac:dyDescent="0.3">
      <c r="A5" s="6"/>
      <c r="B5" s="7" t="s">
        <v>3</v>
      </c>
      <c r="C5" s="21" t="s">
        <v>4</v>
      </c>
      <c r="D5" s="22"/>
      <c r="E5" s="22"/>
      <c r="F5" s="22"/>
      <c r="G5" s="22"/>
    </row>
    <row r="6" spans="1:9" ht="16.5" thickTop="1" thickBot="1" x14ac:dyDescent="0.3">
      <c r="A6" s="6"/>
      <c r="B6" s="8"/>
      <c r="C6" s="9"/>
      <c r="D6" s="23" t="s">
        <v>5</v>
      </c>
      <c r="E6" s="24"/>
      <c r="F6" s="24"/>
      <c r="G6" s="24"/>
    </row>
    <row r="7" spans="1:9" ht="15.75" customHeight="1" thickTop="1" thickBot="1" x14ac:dyDescent="0.3">
      <c r="A7" s="6" t="s">
        <v>6</v>
      </c>
      <c r="B7" s="10">
        <v>2011</v>
      </c>
      <c r="C7" s="10">
        <v>2011</v>
      </c>
      <c r="D7" s="10">
        <v>2012</v>
      </c>
      <c r="E7" s="10">
        <v>2013</v>
      </c>
      <c r="F7" s="10">
        <v>2014</v>
      </c>
      <c r="G7" s="11">
        <v>2015</v>
      </c>
    </row>
    <row r="8" spans="1:9" ht="16.5" customHeight="1" thickTop="1" thickBot="1" x14ac:dyDescent="0.3">
      <c r="A8" s="12" t="s">
        <v>7</v>
      </c>
      <c r="B8" s="13">
        <f>'[1]Data í þjóðhagsspátöflu'!B8</f>
        <v>844.6</v>
      </c>
      <c r="C8" s="10" t="str">
        <f>CONCATENATE(TEXT('[1]Data í þjóðhagsspátöflu'!C8,"0,0")," ","(",TEXT('[1]Data í þjóðhagsspátöflu'!D8,"0,0"),")")</f>
        <v>2,7 (4,0)</v>
      </c>
      <c r="D8" s="10" t="str">
        <f>CONCATENATE(TEXT('[1]Data í þjóðhagsspátöflu'!E8,"0,0")," ","(",TEXT('[1]Data í þjóðhagsspátöflu'!F8,"0,0"),")")</f>
        <v>3,0 (3,0)</v>
      </c>
      <c r="E8" s="10" t="str">
        <f>CONCATENATE(TEXT('[1]Data í þjóðhagsspátöflu'!G8,"0,0")," ","(",TEXT('[1]Data í þjóðhagsspátöflu'!H8,"0,0"),")")</f>
        <v>2,9 (3,1)</v>
      </c>
      <c r="F8" s="10" t="str">
        <f>CONCATENATE(TEXT('[1]Data í þjóðhagsspátöflu'!I8,"0,0")," ","(",TEXT('[1]Data í þjóðhagsspátöflu'!J8,"0,0"),")")</f>
        <v>3,3 (2,8)</v>
      </c>
      <c r="G8" s="10">
        <f>'[1]Data í þjóðhagsspátöflu'!K8</f>
        <v>3.3</v>
      </c>
    </row>
    <row r="9" spans="1:9" ht="16.5" customHeight="1" thickTop="1" thickBot="1" x14ac:dyDescent="0.3">
      <c r="A9" s="12" t="s">
        <v>8</v>
      </c>
      <c r="B9" s="13">
        <f>'[1]Data í þjóðhagsspátöflu'!B9</f>
        <v>411.2</v>
      </c>
      <c r="C9" s="10" t="str">
        <f>CONCATENATE(TEXT('[1]Data í þjóðhagsspátöflu'!C9,"0,0")," ","(",TEXT('[1]Data í þjóðhagsspátöflu'!D9,"0,0"),")")</f>
        <v>-0,9 (-0,6)</v>
      </c>
      <c r="D9" s="10" t="str">
        <f>CONCATENATE(TEXT('[1]Data í þjóðhagsspátöflu'!E9,"0,0")," ","(",TEXT('[1]Data í þjóðhagsspátöflu'!F9,"0,0"),")")</f>
        <v>-0,6 (-0,1)</v>
      </c>
      <c r="E9" s="10" t="str">
        <f>CONCATENATE(TEXT('[1]Data í þjóðhagsspátöflu'!G9,"0,0")," ","(",TEXT('[1]Data í þjóðhagsspátöflu'!H9,"0,0"),")")</f>
        <v>0,2 (0,2)</v>
      </c>
      <c r="F9" s="10" t="str">
        <f>CONCATENATE(TEXT('[1]Data í þjóðhagsspátöflu'!I9,"0,0")," ","(",TEXT('[1]Data í þjóðhagsspátöflu'!J9,"0,0"),")")</f>
        <v>0,2 (0,5)</v>
      </c>
      <c r="G9" s="10">
        <f>'[1]Data í þjóðhagsspátöflu'!K9</f>
        <v>0.4</v>
      </c>
    </row>
    <row r="10" spans="1:9" ht="16.5" customHeight="1" thickTop="1" thickBot="1" x14ac:dyDescent="0.3">
      <c r="A10" s="12" t="s">
        <v>9</v>
      </c>
      <c r="B10" s="13">
        <f>'[1]Data í þjóðhagsspátöflu'!B10</f>
        <v>227</v>
      </c>
      <c r="C10" s="10" t="str">
        <f>CONCATENATE(TEXT('[1]Data í þjóðhagsspátöflu'!C10,"0,0")," ","(",TEXT('[1]Data í þjóðhagsspátöflu'!D10,"0,0"),")")</f>
        <v>12,8 (13,4)</v>
      </c>
      <c r="D10" s="10" t="str">
        <f>CONCATENATE(TEXT('[1]Data í þjóðhagsspátöflu'!E10,"0,0")," ","(",TEXT('[1]Data í þjóðhagsspátöflu'!F10,"0,0"),")")</f>
        <v>9,2 (9,0)</v>
      </c>
      <c r="E10" s="10" t="str">
        <f>CONCATENATE(TEXT('[1]Data í þjóðhagsspátöflu'!G10,"0,0")," ","(",TEXT('[1]Data í þjóðhagsspátöflu'!H10,"0,0"),")")</f>
        <v>5,3 (9,1)</v>
      </c>
      <c r="F10" s="10" t="str">
        <f>CONCATENATE(TEXT('[1]Data í þjóðhagsspátöflu'!I10,"0,0")," ","(",TEXT('[1]Data í þjóðhagsspátöflu'!J10,"0,0"),")")</f>
        <v>18,3 (19,0)</v>
      </c>
      <c r="G10" s="10">
        <f>'[1]Data í þjóðhagsspátöflu'!K10</f>
        <v>8.1999999999999993</v>
      </c>
    </row>
    <row r="11" spans="1:9" ht="16.5" customHeight="1" thickTop="1" thickBot="1" x14ac:dyDescent="0.3">
      <c r="A11" s="12" t="s">
        <v>10</v>
      </c>
      <c r="B11" s="13">
        <f>'[1]Data í þjóðhagsspátöflu'!B11</f>
        <v>152.9</v>
      </c>
      <c r="C11" s="10" t="str">
        <f>CONCATENATE(TEXT('[1]Data í þjóðhagsspátöflu'!C11,"0,0")," ","(",TEXT('[1]Data í þjóðhagsspátöflu'!D11,"0,0"),")")</f>
        <v>25,1 (25,8)</v>
      </c>
      <c r="D11" s="10" t="str">
        <f>CONCATENATE(TEXT('[1]Data í þjóðhagsspátöflu'!E11,"0,0")," ","(",TEXT('[1]Data í þjóðhagsspátöflu'!F11,"0,0"),")")</f>
        <v>13,2 (10,3)</v>
      </c>
      <c r="E11" s="10" t="str">
        <f>CONCATENATE(TEXT('[1]Data í þjóðhagsspátöflu'!G11,"0,0")," ","(",TEXT('[1]Data í þjóðhagsspátöflu'!H11,"0,0"),")")</f>
        <v>2,0 (5,3)</v>
      </c>
      <c r="F11" s="10" t="str">
        <f>CONCATENATE(TEXT('[1]Data í þjóðhagsspátöflu'!I11,"0,0")," ","(",TEXT('[1]Data í þjóðhagsspátöflu'!J11,"0,0"),")")</f>
        <v>20,1 (21,4)</v>
      </c>
      <c r="G11" s="10">
        <f>'[1]Data í þjóðhagsspátöflu'!K11</f>
        <v>6.4</v>
      </c>
    </row>
    <row r="12" spans="1:9" ht="16.5" customHeight="1" thickTop="1" thickBot="1" x14ac:dyDescent="0.3">
      <c r="A12" s="12" t="s">
        <v>11</v>
      </c>
      <c r="B12" s="13">
        <f>'[1]Data í þjóðhagsspátöflu'!B12</f>
        <v>40</v>
      </c>
      <c r="C12" s="10" t="str">
        <f>CONCATENATE(TEXT('[1]Data í þjóðhagsspátöflu'!C12,"0,0")," ","(",TEXT('[1]Data í þjóðhagsspátöflu'!D12,"0,0"),")")</f>
        <v>8,6 (8,6)</v>
      </c>
      <c r="D12" s="10" t="str">
        <f>CONCATENATE(TEXT('[1]Data í þjóðhagsspátöflu'!E12,"0,0")," ","(",TEXT('[1]Data í þjóðhagsspátöflu'!F12,"0,0"),")")</f>
        <v>12,4 (16,0)</v>
      </c>
      <c r="E12" s="10" t="str">
        <f>CONCATENATE(TEXT('[1]Data í þjóðhagsspátöflu'!G12,"0,0")," ","(",TEXT('[1]Data í þjóðhagsspátöflu'!H12,"0,0"),")")</f>
        <v>17,5 (19,2)</v>
      </c>
      <c r="F12" s="10" t="str">
        <f>CONCATENATE(TEXT('[1]Data í þjóðhagsspátöflu'!I12,"0,0")," ","(",TEXT('[1]Data í þjóðhagsspátöflu'!J12,"0,0"),")")</f>
        <v>18,7 (18,0)</v>
      </c>
      <c r="G12" s="10">
        <f>'[1]Data í þjóðhagsspátöflu'!K12</f>
        <v>16.2</v>
      </c>
    </row>
    <row r="13" spans="1:9" ht="16.5" customHeight="1" thickTop="1" thickBot="1" x14ac:dyDescent="0.3">
      <c r="A13" s="12" t="s">
        <v>12</v>
      </c>
      <c r="B13" s="13">
        <f>'[1]Data í þjóðhagsspátöflu'!B13</f>
        <v>34.1</v>
      </c>
      <c r="C13" s="10" t="str">
        <f>CONCATENATE(TEXT('[1]Data í þjóðhagsspátöflu'!C13,"0,0")," ","(",TEXT('[1]Data í þjóðhagsspátöflu'!D13,"0,0"),")")</f>
        <v>-19,3 (-17,6)</v>
      </c>
      <c r="D13" s="10" t="str">
        <f>CONCATENATE(TEXT('[1]Data í þjóðhagsspátöflu'!E13,"0,0")," ","(",TEXT('[1]Data í þjóðhagsspátöflu'!F13,"0,0"),")")</f>
        <v>-13,5 (-6,4)</v>
      </c>
      <c r="E13" s="10" t="str">
        <f>CONCATENATE(TEXT('[1]Data í þjóðhagsspátöflu'!G13,"0,0")," ","(",TEXT('[1]Data í þjóðhagsspátöflu'!H13,"0,0"),")")</f>
        <v>5,1 (15,2)</v>
      </c>
      <c r="F13" s="10" t="str">
        <f>CONCATENATE(TEXT('[1]Data í þjóðhagsspátöflu'!I13,"0,0")," ","(",TEXT('[1]Data í þjóðhagsspátöflu'!J13,"0,0"),")")</f>
        <v>7,1 (8,4)</v>
      </c>
      <c r="G13" s="10">
        <f>'[1]Data í þjóðhagsspátöflu'!K13</f>
        <v>5.4</v>
      </c>
    </row>
    <row r="14" spans="1:9" ht="16.5" customHeight="1" thickTop="1" thickBot="1" x14ac:dyDescent="0.3">
      <c r="A14" s="12" t="s">
        <v>13</v>
      </c>
      <c r="B14" s="13">
        <f>'[1]Data í þjóðhagsspátöflu'!B14</f>
        <v>1487.5</v>
      </c>
      <c r="C14" s="10" t="str">
        <f>CONCATENATE(TEXT('[1]Data í þjóðhagsspátöflu'!C14,"0,0")," ","(",TEXT('[1]Data í þjóðhagsspátöflu'!D14,"0,0"),")")</f>
        <v>3,8 (4,7)</v>
      </c>
      <c r="D14" s="10" t="str">
        <f>CONCATENATE(TEXT('[1]Data í þjóðhagsspátöflu'!E14,"0,0")," ","(",TEXT('[1]Data í þjóðhagsspátöflu'!F14,"0,0"),")")</f>
        <v>2,8 (3,2)</v>
      </c>
      <c r="E14" s="10" t="str">
        <f>CONCATENATE(TEXT('[1]Data í þjóðhagsspátöflu'!G14,"0,0")," ","(",TEXT('[1]Data í þjóðhagsspátöflu'!H14,"0,0"),")")</f>
        <v>2,6 (3,0)</v>
      </c>
      <c r="F14" s="10" t="str">
        <f>CONCATENATE(TEXT('[1]Data í þjóðhagsspátöflu'!I14,"0,0")," ","(",TEXT('[1]Data í þjóðhagsspátöflu'!J14,"0,0"),")")</f>
        <v>4,9 (4,7)</v>
      </c>
      <c r="G14" s="10">
        <f>'[1]Data í þjóðhagsspátöflu'!K14</f>
        <v>3.5</v>
      </c>
    </row>
    <row r="15" spans="1:9" ht="16.5" customHeight="1" thickTop="1" thickBot="1" x14ac:dyDescent="0.3">
      <c r="A15" s="12" t="s">
        <v>14</v>
      </c>
      <c r="B15" s="13">
        <f>'[1]Data í þjóðhagsspátöflu'!B15</f>
        <v>964.7</v>
      </c>
      <c r="C15" s="10" t="str">
        <f>CONCATENATE(TEXT('[1]Data í þjóðhagsspátöflu'!C15,"0,0")," ","(",TEXT('[1]Data í þjóðhagsspátöflu'!D15,"0,0"),")")</f>
        <v>4,1 (3,2)</v>
      </c>
      <c r="D15" s="10" t="str">
        <f>CONCATENATE(TEXT('[1]Data í þjóðhagsspátöflu'!E15,"0,0")," ","(",TEXT('[1]Data í þjóðhagsspátöflu'!F15,"0,0"),")")</f>
        <v>4,6 (5,4)</v>
      </c>
      <c r="E15" s="10" t="str">
        <f>CONCATENATE(TEXT('[1]Data í þjóðhagsspátöflu'!G15,"0,0")," ","(",TEXT('[1]Data í þjóðhagsspátöflu'!H15,"0,0"),")")</f>
        <v>1,7 (1,6)</v>
      </c>
      <c r="F15" s="10" t="str">
        <f>CONCATENATE(TEXT('[1]Data í þjóðhagsspátöflu'!I15,"0,0")," ","(",TEXT('[1]Data í þjóðhagsspátöflu'!J15,"0,0"),")")</f>
        <v>1,5 (2,1)</v>
      </c>
      <c r="G15" s="10">
        <f>'[1]Data í þjóðhagsspátöflu'!K15</f>
        <v>4.5999999999999996</v>
      </c>
    </row>
    <row r="16" spans="1:9" ht="16.5" customHeight="1" thickTop="1" thickBot="1" x14ac:dyDescent="0.3">
      <c r="A16" s="12" t="s">
        <v>15</v>
      </c>
      <c r="B16" s="13">
        <f>'[1]Data í þjóðhagsspátöflu'!B16</f>
        <v>825.8</v>
      </c>
      <c r="C16" s="10" t="str">
        <f>CONCATENATE(TEXT('[1]Data í þjóðhagsspátöflu'!C16,"0,0")," ","(",TEXT('[1]Data í þjóðhagsspátöflu'!D16,"0,0"),")")</f>
        <v>6,8 (6,4)</v>
      </c>
      <c r="D16" s="10" t="str">
        <f>CONCATENATE(TEXT('[1]Data í þjóðhagsspátöflu'!E16,"0,0")," ","(",TEXT('[1]Data í þjóðhagsspátöflu'!F16,"0,0"),")")</f>
        <v>5,6 (6,4)</v>
      </c>
      <c r="E16" s="10" t="str">
        <f>CONCATENATE(TEXT('[1]Data í þjóðhagsspátöflu'!G16,"0,0")," ","(",TEXT('[1]Data í þjóðhagsspátöflu'!H16,"0,0"),")")</f>
        <v>1,0 (3,0)</v>
      </c>
      <c r="F16" s="10" t="str">
        <f>CONCATENATE(TEXT('[1]Data í þjóðhagsspátöflu'!I16,"0,0")," ","(",TEXT('[1]Data í þjóðhagsspátöflu'!J16,"0,0"),")")</f>
        <v>3,7 (4,5)</v>
      </c>
      <c r="G16" s="10">
        <f>'[1]Data í þjóðhagsspátöflu'!K16</f>
        <v>4.4000000000000004</v>
      </c>
    </row>
    <row r="17" spans="1:7" ht="16.5" customHeight="1" thickTop="1" thickBot="1" x14ac:dyDescent="0.3">
      <c r="A17" s="12" t="s">
        <v>16</v>
      </c>
      <c r="B17" s="13" t="str">
        <f>'[1]Data í þjóðhagsspátöflu'!B17</f>
        <v>-</v>
      </c>
      <c r="C17" s="10" t="str">
        <f>CONCATENATE(TEXT('[1]Data í þjóðhagsspátöflu'!C17,"0,0")," ","(",TEXT('[1]Data í þjóðhagsspátöflu'!D17,"0,0"),")")</f>
        <v>-0,8 (-1,1)</v>
      </c>
      <c r="D17" s="10" t="str">
        <f>CONCATENATE(TEXT('[1]Data í þjóðhagsspátöflu'!E17,"0,0")," ","(",TEXT('[1]Data í þjóðhagsspátöflu'!F17,"0,0"),")")</f>
        <v>-0,1 (-0,1)</v>
      </c>
      <c r="E17" s="10" t="str">
        <f>CONCATENATE(TEXT('[1]Data í þjóðhagsspátöflu'!G17,"0,0")," ","(",TEXT('[1]Data í þjóðhagsspátöflu'!H17,"0,0"),")")</f>
        <v>0,5 (-0,6)</v>
      </c>
      <c r="F17" s="10" t="str">
        <f>CONCATENATE(TEXT('[1]Data í þjóðhagsspátöflu'!I17,"0,0")," ","(",TEXT('[1]Data í þjóðhagsspátöflu'!J17,"0,0"),")")</f>
        <v>-1,0 (-1,1)</v>
      </c>
      <c r="G17" s="10">
        <f>'[1]Data í þjóðhagsspátöflu'!K17</f>
        <v>0.4</v>
      </c>
    </row>
    <row r="18" spans="1:7" ht="16.5" customHeight="1" thickTop="1" thickBot="1" x14ac:dyDescent="0.3">
      <c r="A18" s="12" t="s">
        <v>17</v>
      </c>
      <c r="B18" s="13">
        <f>'[1]Data í þjóðhagsspátöflu'!B18</f>
        <v>1626.3</v>
      </c>
      <c r="C18" s="10" t="str">
        <f>CONCATENATE(TEXT('[1]Data í þjóðhagsspátöflu'!C18,"0,0")," ","(",TEXT('[1]Data í þjóðhagsspátöflu'!D18,"0,0"),")")</f>
        <v>2,6 (3,1)</v>
      </c>
      <c r="D18" s="10" t="str">
        <f>CONCATENATE(TEXT('[1]Data í þjóðhagsspátöflu'!E18,"0,0")," ","(",TEXT('[1]Data í þjóðhagsspátöflu'!F18,"0,0"),")")</f>
        <v>2,5 (3,1)</v>
      </c>
      <c r="E18" s="10" t="str">
        <f>CONCATENATE(TEXT('[1]Data í þjóðhagsspátöflu'!G18,"0,0")," ","(",TEXT('[1]Data í þjóðhagsspátöflu'!H18,"0,0"),")")</f>
        <v>2,9 (2,2)</v>
      </c>
      <c r="F18" s="10" t="str">
        <f>CONCATENATE(TEXT('[1]Data í þjóðhagsspátöflu'!I18,"0,0")," ","(",TEXT('[1]Data í þjóðhagsspátöflu'!J18,"0,0"),")")</f>
        <v>3,5 (3,4)</v>
      </c>
      <c r="G18" s="10">
        <f>'[1]Data í þjóðhagsspátöflu'!K18</f>
        <v>3.7</v>
      </c>
    </row>
    <row r="19" spans="1:7" ht="16.5" thickTop="1" thickBot="1" x14ac:dyDescent="0.3">
      <c r="A19" s="12"/>
      <c r="B19" s="10"/>
      <c r="C19" s="10"/>
      <c r="D19" s="10"/>
      <c r="E19" s="10"/>
      <c r="F19" s="10"/>
      <c r="G19" s="11"/>
    </row>
    <row r="20" spans="1:7" ht="16.5" customHeight="1" thickTop="1" thickBot="1" x14ac:dyDescent="0.3">
      <c r="A20" s="6" t="s">
        <v>18</v>
      </c>
      <c r="B20" s="10"/>
      <c r="C20" s="10"/>
      <c r="D20" s="10"/>
      <c r="E20" s="10"/>
      <c r="F20" s="10"/>
      <c r="G20" s="11"/>
    </row>
    <row r="21" spans="1:7" ht="16.5" customHeight="1" thickTop="1" thickBot="1" x14ac:dyDescent="0.3">
      <c r="A21" s="12" t="s">
        <v>19</v>
      </c>
      <c r="B21" s="10"/>
      <c r="C21" s="10" t="str">
        <f>CONCATENATE(TEXT('[1]Data í þjóðhagsspátöflu'!C21,"0.000")," ","(",TEXT('[1]Data í þjóðhagsspátöflu'!D21,"0.000"),")")</f>
        <v>1.626 (1.630)</v>
      </c>
      <c r="D21" s="10" t="str">
        <f>CONCATENATE(TEXT('[1]Data í þjóðhagsspátöflu'!E21,"0.000")," ","(",TEXT('[1]Data í þjóðhagsspátöflu'!F21,"0.000"),")")</f>
        <v>1.724 (1.743)</v>
      </c>
      <c r="E21" s="10" t="str">
        <f>CONCATENATE(TEXT('[1]Data í þjóðhagsspátöflu'!G21,"0.000")," ","(",TEXT('[1]Data í þjóðhagsspátöflu'!H21,"0.000"),")")</f>
        <v>1.849 (1.829)</v>
      </c>
      <c r="F21" s="10" t="str">
        <f>CONCATENATE(TEXT('[1]Data í þjóðhagsspátöflu'!I21,"0.000")," ","(",TEXT('[1]Data í þjóðhagsspátöflu'!J21,"0.000"),")")</f>
        <v>1.975 (1.941)</v>
      </c>
      <c r="G21" s="14">
        <f>'[1]Data í þjóðhagsspátöflu'!K21</f>
        <v>2089</v>
      </c>
    </row>
    <row r="22" spans="1:7" ht="16.5" customHeight="1" thickTop="1" thickBot="1" x14ac:dyDescent="0.3">
      <c r="A22" s="12" t="s">
        <v>20</v>
      </c>
      <c r="B22" s="10"/>
      <c r="C22" s="10" t="str">
        <f>CONCATENATE(TEXT('[1]Data í þjóðhagsspátöflu'!C22,"0,0")," ","(",TEXT('[1]Data í þjóðhagsspátöflu'!D22,"0,0"),")")</f>
        <v>8,5 (8,2)</v>
      </c>
      <c r="D22" s="10" t="str">
        <f>CONCATENATE(TEXT('[1]Data í þjóðhagsspátöflu'!E22,"0,0")," ","(",TEXT('[1]Data í þjóðhagsspátöflu'!F22,"0,0"),")")</f>
        <v>6,5 (6,4)</v>
      </c>
      <c r="E22" s="10" t="str">
        <f>CONCATENATE(TEXT('[1]Data í þjóðhagsspátöflu'!G22,"0,0")," ","(",TEXT('[1]Data í þjóðhagsspátöflu'!H22,"0,0"),")")</f>
        <v>7,3 (5,3)</v>
      </c>
      <c r="F22" s="10" t="str">
        <f>CONCATENATE(TEXT('[1]Data í þjóðhagsspátöflu'!I22,"0,0")," ","(",TEXT('[1]Data í þjóðhagsspátöflu'!J22,"0,0"),")")</f>
        <v>6,6 (4,1)</v>
      </c>
      <c r="G22" s="10">
        <f>'[1]Data í þjóðhagsspátöflu'!K22</f>
        <v>6.3</v>
      </c>
    </row>
    <row r="23" spans="1:7" ht="16.5" customHeight="1" thickTop="1" thickBot="1" x14ac:dyDescent="0.3">
      <c r="A23" s="12" t="s">
        <v>21</v>
      </c>
      <c r="B23" s="10"/>
      <c r="C23" s="10" t="str">
        <f>CONCATENATE(TEXT('[1]Data í þjóðhagsspátöflu'!C23,"0,0")," ","(",TEXT('[1]Data í þjóðhagsspátöflu'!D23,"0,0"),")")</f>
        <v>-7,0 (-6,8)</v>
      </c>
      <c r="D23" s="10" t="str">
        <f>CONCATENATE(TEXT('[1]Data í þjóðhagsspátöflu'!E23,"0,0")," ","(",TEXT('[1]Data í þjóðhagsspátöflu'!F23,"0,0"),")")</f>
        <v>-8,1 (-6,7)</v>
      </c>
      <c r="E23" s="10" t="str">
        <f>CONCATENATE(TEXT('[1]Data í þjóðhagsspátöflu'!G23,"0,0")," ","(",TEXT('[1]Data í þjóðhagsspátöflu'!H23,"0,0"),")")</f>
        <v>-3,7 (-4,9)</v>
      </c>
      <c r="F23" s="10" t="str">
        <f>CONCATENATE(TEXT('[1]Data í þjóðhagsspátöflu'!I23,"0,0")," ","(",TEXT('[1]Data í þjóðhagsspátöflu'!J23,"0,0"),")")</f>
        <v>-4,1 (-5,9)</v>
      </c>
      <c r="G23" s="10">
        <f>'[1]Data í þjóðhagsspátöflu'!K23</f>
        <v>-4.2</v>
      </c>
    </row>
    <row r="24" spans="1:7" ht="29.25" customHeight="1" thickTop="1" thickBot="1" x14ac:dyDescent="0.3">
      <c r="A24" s="12" t="s">
        <v>22</v>
      </c>
      <c r="B24" s="10"/>
      <c r="C24" s="15" t="str">
        <f>CONCATENATE(TEXT('[1]Data í þjóðhagsspátöflu'!C24,"0,0")," ","(",TEXT('[1]Data í þjóðhagsspátöflu'!D24,"0,0"),")")</f>
        <v>-0,9 (-1,0)</v>
      </c>
      <c r="D24" s="15" t="str">
        <f>CONCATENATE(TEXT('[1]Data í þjóðhagsspátöflu'!E24,"0,0")," ","(",TEXT('[1]Data í þjóðhagsspátöflu'!F24,"0,0"),")")</f>
        <v>-1,0 (0,2)</v>
      </c>
      <c r="E24" s="15" t="str">
        <f>CONCATENATE(TEXT('[1]Data í þjóðhagsspátöflu'!G24,"0,0")," ","(",TEXT('[1]Data í þjóðhagsspátöflu'!H24,"0,0"),")")</f>
        <v>0,3 (-0,9)</v>
      </c>
      <c r="F24" s="15" t="str">
        <f>CONCATENATE(TEXT('[1]Data í þjóðhagsspátöflu'!I24,"0,0")," ","(",TEXT('[1]Data í þjóðhagsspátöflu'!J24,"0,0"),")")</f>
        <v>-0,5 (-2,1)</v>
      </c>
      <c r="G24" s="10">
        <f>'[1]Data í þjóðhagsspátöflu'!K24</f>
        <v>-0.9</v>
      </c>
    </row>
    <row r="25" spans="1:7" ht="29.25" customHeight="1" thickTop="1" thickBot="1" x14ac:dyDescent="0.3">
      <c r="A25" s="12" t="s">
        <v>23</v>
      </c>
      <c r="B25" s="10"/>
      <c r="C25" s="15" t="str">
        <f>CONCATENATE(TEXT('[1]Data í þjóðhagsspátöflu'!C25,"0,0")," ","(",TEXT('[1]Data í þjóðhagsspátöflu'!D25,"0,0"),")")</f>
        <v>2,8 (2,7)</v>
      </c>
      <c r="D25" s="15" t="str">
        <f>CONCATENATE(TEXT('[1]Data í þjóðhagsspátöflu'!E25,"0,0")," ","(",TEXT('[1]Data í þjóðhagsspátöflu'!F25,"0,0"),")")</f>
        <v>2,4 (3,5)</v>
      </c>
      <c r="E25" s="15" t="str">
        <f>CONCATENATE(TEXT('[1]Data í þjóðhagsspátöflu'!G25,"0,0")," ","(",TEXT('[1]Data í þjóðhagsspátöflu'!H25,"0,0"),")")</f>
        <v>3,5 (2,4)</v>
      </c>
      <c r="F25" s="15" t="str">
        <f>CONCATENATE(TEXT('[1]Data í þjóðhagsspátöflu'!I25,"0,0")," ","(",TEXT('[1]Data í þjóðhagsspátöflu'!J25,"0,0"),")")</f>
        <v>2,6 (1,0)</v>
      </c>
      <c r="G25" s="16">
        <f>'[1]Data í þjóðhagsspátöflu'!K25</f>
        <v>2</v>
      </c>
    </row>
    <row r="26" spans="1:7" ht="17.25" customHeight="1" thickTop="1" thickBot="1" x14ac:dyDescent="0.3">
      <c r="A26" s="12" t="s">
        <v>24</v>
      </c>
      <c r="B26" s="10"/>
      <c r="C26" s="15" t="str">
        <f>CONCATENATE(TEXT('[1]Data í þjóðhagsspátöflu'!C26,"0,0")," ","(",TEXT('[1]Data í þjóðhagsspátöflu'!D26,"0,0"),")")</f>
        <v>-1,6 (-1,7)</v>
      </c>
      <c r="D26" s="15" t="str">
        <f>CONCATENATE(TEXT('[1]Data í þjóðhagsspátöflu'!E26,"0,0")," ","(",TEXT('[1]Data í þjóðhagsspátöflu'!F26,"0,0"),")")</f>
        <v>-2,8 (-2,2)</v>
      </c>
      <c r="E26" s="15" t="str">
        <f>CONCATENATE(TEXT('[1]Data í þjóðhagsspátöflu'!G26,"0,0")," ","(",TEXT('[1]Data í þjóðhagsspátöflu'!H26,"0,0"),")")</f>
        <v>0,7 (-0,3)</v>
      </c>
      <c r="F26" s="15" t="str">
        <f>CONCATENATE(TEXT('[1]Data í þjóðhagsspátöflu'!I26,"0,0")," ","(",TEXT('[1]Data í þjóðhagsspátöflu'!J26,"0,0"),")")</f>
        <v>1,1 (-0,1)</v>
      </c>
      <c r="G26" s="10">
        <f>'[1]Data í þjóðhagsspátöflu'!K26</f>
        <v>-0.9</v>
      </c>
    </row>
    <row r="27" spans="1:7" ht="16.5" customHeight="1" thickTop="1" thickBot="1" x14ac:dyDescent="0.3">
      <c r="A27" s="12" t="s">
        <v>25</v>
      </c>
      <c r="B27" s="10"/>
      <c r="C27" s="15" t="str">
        <f>CONCATENATE(TEXT('[1]Data í þjóðhagsspátöflu'!C27,"0,0")," ","(",TEXT('[1]Data í þjóðhagsspátöflu'!D27,"0,0"),")")</f>
        <v>14,0 (14,1)</v>
      </c>
      <c r="D27" s="15" t="str">
        <f>CONCATENATE(TEXT('[1]Data í þjóðhagsspátöflu'!E27,"0,0")," ","(",TEXT('[1]Data í þjóðhagsspátöflu'!F27,"0,0"),")")</f>
        <v>14,9 (14,9)</v>
      </c>
      <c r="E27" s="15" t="str">
        <f>CONCATENATE(TEXT('[1]Data í þjóðhagsspátöflu'!G27,"0,0")," ","(",TEXT('[1]Data í þjóðhagsspátöflu'!H27,"0,0"),")")</f>
        <v>15,3 (15,8)</v>
      </c>
      <c r="F27" s="15" t="str">
        <f>CONCATENATE(TEXT('[1]Data í þjóðhagsspátöflu'!I27,"0,0")," ","(",TEXT('[1]Data í þjóðhagsspátöflu'!J27,"0,0"),")")</f>
        <v>17,4 (18,1)</v>
      </c>
      <c r="G27" s="10">
        <f>'[1]Data í þjóðhagsspátöflu'!K27</f>
        <v>18.2</v>
      </c>
    </row>
    <row r="28" spans="1:7" ht="16.5" customHeight="1" thickTop="1" thickBot="1" x14ac:dyDescent="0.3">
      <c r="A28" s="12" t="s">
        <v>26</v>
      </c>
      <c r="B28" s="10"/>
      <c r="C28" s="15" t="str">
        <f>CONCATENATE(TEXT('[1]Data í þjóðhagsspátöflu'!C28,"0,0")," ","(",TEXT('[1]Data í þjóðhagsspátöflu'!D28,"0,0"),")")</f>
        <v>9,4 (9,4)</v>
      </c>
      <c r="D28" s="15" t="str">
        <f>CONCATENATE(TEXT('[1]Data í þjóðhagsspátöflu'!E28,"0,0")," ","(",TEXT('[1]Data í þjóðhagsspátöflu'!F28,"0,0"),")")</f>
        <v>10,4 (10,2)</v>
      </c>
      <c r="E28" s="15" t="str">
        <f>CONCATENATE(TEXT('[1]Data í þjóðhagsspátöflu'!G28,"0,0")," ","(",TEXT('[1]Data í þjóðhagsspátöflu'!H28,"0,0"),")")</f>
        <v>10,4 (10,2)</v>
      </c>
      <c r="F28" s="15" t="str">
        <f>CONCATENATE(TEXT('[1]Data í þjóðhagsspátöflu'!I28,"0,0")," ","(",TEXT('[1]Data í þjóðhagsspátöflu'!J28,"0,0"),")")</f>
        <v>12,0 (12,0)</v>
      </c>
      <c r="G28" s="10">
        <f>'[1]Data í þjóðhagsspátöflu'!K28</f>
        <v>12.3</v>
      </c>
    </row>
    <row r="29" spans="1:7" ht="16.5" customHeight="1" thickTop="1" thickBot="1" x14ac:dyDescent="0.3">
      <c r="A29" s="12" t="s">
        <v>27</v>
      </c>
      <c r="B29" s="10"/>
      <c r="C29" s="15" t="str">
        <f>CONCATENATE(TEXT('[1]Data í þjóðhagsspátöflu'!C29,"0,0")," ","(",TEXT('[1]Data í þjóðhagsspátöflu'!D29,"0,0"),")")</f>
        <v>-2,5 (-2,3)</v>
      </c>
      <c r="D29" s="15" t="str">
        <f>CONCATENATE(TEXT('[1]Data í þjóðhagsspátöflu'!E29,"0,0")," ","(",TEXT('[1]Data í þjóðhagsspátöflu'!F29,"0,0"),")")</f>
        <v>-1,6 (-0,8)</v>
      </c>
      <c r="E29" s="15" t="str">
        <f>CONCATENATE(TEXT('[1]Data í þjóðhagsspátöflu'!G29,"0,0")," ","(",TEXT('[1]Data í þjóðhagsspátöflu'!H29,"0,0"),")")</f>
        <v>-0,6 (-0,4)</v>
      </c>
      <c r="F29" s="15" t="str">
        <f>CONCATENATE(TEXT('[1]Data í þjóðhagsspátöflu'!I29,"0,0")," ","(",TEXT('[1]Data í þjóðhagsspátöflu'!J29,"0,0"),")")</f>
        <v>0,3 (0,3)</v>
      </c>
      <c r="G29" s="10">
        <f>'[1]Data í þjóðhagsspátöflu'!K29</f>
        <v>0.4</v>
      </c>
    </row>
    <row r="30" spans="1:7" ht="16.5" customHeight="1" thickTop="1" thickBot="1" x14ac:dyDescent="0.3">
      <c r="A30" s="12" t="s">
        <v>28</v>
      </c>
      <c r="B30" s="10"/>
      <c r="C30" s="15" t="str">
        <f>CONCATENATE(TEXT('[1]Data í þjóðhagsspátöflu'!C30,"0,0")," ","(",TEXT('[1]Data í þjóðhagsspátöflu'!D30,"0,0"),")")</f>
        <v>5,7 (5,6)</v>
      </c>
      <c r="D30" s="15" t="str">
        <f>CONCATENATE(TEXT('[1]Data í þjóðhagsspátöflu'!E30,"0,0")," ","(",TEXT('[1]Data í þjóðhagsspátöflu'!F30,"0,0"),")")</f>
        <v>5,0 (5,1)</v>
      </c>
      <c r="E30" s="15" t="str">
        <f>CONCATENATE(TEXT('[1]Data í þjóðhagsspátöflu'!G30,"0,0")," ","(",TEXT('[1]Data í þjóðhagsspátöflu'!H30,"0,0"),")")</f>
        <v>2,4 (2,4)</v>
      </c>
      <c r="F30" s="15" t="str">
        <f>CONCATENATE(TEXT('[1]Data í þjóðhagsspátöflu'!I30,"0,0")," ","(",TEXT('[1]Data í þjóðhagsspátöflu'!J30,"0,0"),")")</f>
        <v>2,7 (2,0)</v>
      </c>
      <c r="G30" s="10">
        <f>'[1]Data í þjóðhagsspátöflu'!K30</f>
        <v>3.4</v>
      </c>
    </row>
    <row r="31" spans="1:7" ht="16.5" customHeight="1" thickTop="1" thickBot="1" x14ac:dyDescent="0.3">
      <c r="A31" s="12" t="s">
        <v>29</v>
      </c>
      <c r="B31" s="10"/>
      <c r="C31" s="15" t="str">
        <f>CONCATENATE(TEXT('[1]Data í þjóðhagsspátöflu'!C31,"0,0")," ","(",TEXT('[1]Data í þjóðhagsspátöflu'!D31,"0,0"),")")</f>
        <v>5,3 (3,1)</v>
      </c>
      <c r="D31" s="15" t="str">
        <f>CONCATENATE(TEXT('[1]Data í þjóðhagsspátöflu'!E31,"0,0")," ","(",TEXT('[1]Data í þjóðhagsspátöflu'!F31,"0,0"),")")</f>
        <v>0,3 (1,0)</v>
      </c>
      <c r="E31" s="15" t="str">
        <f>CONCATENATE(TEXT('[1]Data í þjóðhagsspátöflu'!G31,"0,0")," ","(",TEXT('[1]Data í þjóðhagsspátöflu'!H31,"0,0"),")")</f>
        <v>2,4 (2,5)</v>
      </c>
      <c r="F31" s="15" t="str">
        <f>CONCATENATE(TEXT('[1]Data í þjóðhagsspátöflu'!I31,"0,0")," ","(",TEXT('[1]Data í þjóðhagsspátöflu'!J31,"0,0"),")")</f>
        <v>3,8 (2,7)</v>
      </c>
      <c r="G31" s="10">
        <f>'[1]Data í þjóðhagsspátöflu'!K31</f>
        <v>4.7</v>
      </c>
    </row>
    <row r="32" spans="1:7" ht="16.5" customHeight="1" thickTop="1" thickBot="1" x14ac:dyDescent="0.3">
      <c r="A32" s="12" t="s">
        <v>30</v>
      </c>
      <c r="B32" s="10"/>
      <c r="C32" s="15" t="str">
        <f>CONCATENATE(TEXT('[1]Data í þjóðhagsspátöflu'!C32,"0,0")," ","(",TEXT('[1]Data í þjóðhagsspátöflu'!D32,"0,0"),")")</f>
        <v>7,4 (7,4)</v>
      </c>
      <c r="D32" s="15" t="str">
        <f>CONCATENATE(TEXT('[1]Data í þjóðhagsspátöflu'!E32,"0,0")," ","(",TEXT('[1]Data í þjóðhagsspátöflu'!F32,"0,0"),")")</f>
        <v>5,8 (5,9)</v>
      </c>
      <c r="E32" s="15" t="str">
        <f>CONCATENATE(TEXT('[1]Data í þjóðhagsspátöflu'!G32,"0,0")," ","(",TEXT('[1]Data í þjóðhagsspátöflu'!H32,"0,0"),")")</f>
        <v>5,0 (5,2)</v>
      </c>
      <c r="F32" s="15" t="str">
        <f>CONCATENATE(TEXT('[1]Data í þjóðhagsspátöflu'!I32,"0,0")," ","(",TEXT('[1]Data í þjóðhagsspátöflu'!J32,"0,0"),")")</f>
        <v>4,2 (4,4)</v>
      </c>
      <c r="G32" s="10">
        <f>'[1]Data í þjóðhagsspátöflu'!K32</f>
        <v>3.7</v>
      </c>
    </row>
    <row r="33" spans="1:7" ht="16.5" customHeight="1" thickTop="1" thickBot="1" x14ac:dyDescent="0.3">
      <c r="A33" s="12" t="s">
        <v>31</v>
      </c>
      <c r="B33" s="10"/>
      <c r="C33" s="15" t="str">
        <f>CONCATENATE(TEXT('[1]Data í þjóðhagsspátöflu'!C33,"0,0")," ","(",TEXT('[1]Data í þjóðhagsspátöflu'!D33,"0,0"),")")</f>
        <v>161,0 (161,0)</v>
      </c>
      <c r="D33" s="15" t="str">
        <f>CONCATENATE(TEXT('[1]Data í þjóðhagsspátöflu'!E33,"0,0")," ","(",TEXT('[1]Data í þjóðhagsspátöflu'!F33,"0,0"),")")</f>
        <v>160,3 (156,3)</v>
      </c>
      <c r="E33" s="15" t="str">
        <f>CONCATENATE(TEXT('[1]Data í þjóðhagsspátöflu'!G33,"0,0")," ","(",TEXT('[1]Data í þjóðhagsspátöflu'!H33,"0,0"),")")</f>
        <v>162,2 (150,1)</v>
      </c>
      <c r="F33" s="15" t="str">
        <f>CONCATENATE(TEXT('[1]Data í þjóðhagsspátöflu'!I33,"0,0")," ","(",TEXT('[1]Data í þjóðhagsspátöflu'!J33,"0,0"),")")</f>
        <v>162,3 (150,1)</v>
      </c>
      <c r="G33" s="10">
        <f>'[1]Data í þjóðhagsspátöflu'!K33</f>
        <v>162.30000000000001</v>
      </c>
    </row>
    <row r="34" spans="1:7" ht="16.5" customHeight="1" thickTop="1" thickBot="1" x14ac:dyDescent="0.3">
      <c r="A34" s="12" t="s">
        <v>32</v>
      </c>
      <c r="B34" s="10"/>
      <c r="C34" s="15" t="str">
        <f>CONCATENATE(TEXT('[1]Data í þjóðhagsspátöflu'!C34,"0,0")," ","(",TEXT('[1]Data í þjóðhagsspátöflu'!D34,"0,0"),")")</f>
        <v>4,0 (4,0)</v>
      </c>
      <c r="D34" s="15" t="str">
        <f>CONCATENATE(TEXT('[1]Data í þjóðhagsspátöflu'!E34,"0,0")," ","(",TEXT('[1]Data í þjóðhagsspátöflu'!F34,"0,0"),")")</f>
        <v>5,2 (5,4)</v>
      </c>
      <c r="E34" s="15" t="str">
        <f>CONCATENATE(TEXT('[1]Data í þjóðhagsspátöflu'!G34,"0,0")," ","(",TEXT('[1]Data í þjóðhagsspátöflu'!H34,"0,0"),")")</f>
        <v>3,6 (3,4)</v>
      </c>
      <c r="F34" s="15" t="str">
        <f>CONCATENATE(TEXT('[1]Data í þjóðhagsspátöflu'!I34,"0,0")," ","(",TEXT('[1]Data í þjóðhagsspátöflu'!J34,"0,0"),")")</f>
        <v>2,7 (3,0)</v>
      </c>
      <c r="G34" s="10">
        <f>'[1]Data í þjóðhagsspátöflu'!K34</f>
        <v>2.5</v>
      </c>
    </row>
    <row r="35" spans="1:7" ht="16.5" customHeight="1" thickTop="1" thickBot="1" x14ac:dyDescent="0.3">
      <c r="A35" s="12" t="s">
        <v>33</v>
      </c>
      <c r="B35" s="10"/>
      <c r="C35" s="15" t="str">
        <f>CONCATENATE(TEXT('[1]Data í þjóðhagsspátöflu'!C35,"0,0")," ","(",TEXT('[1]Data í þjóðhagsspátöflu'!D35,"0,0"),")")</f>
        <v>3,8 (3,8)</v>
      </c>
      <c r="D35" s="15" t="str">
        <f>CONCATENATE(TEXT('[1]Data í þjóðhagsspátöflu'!E35,"0,0")," ","(",TEXT('[1]Data í þjóðhagsspátöflu'!F35,"0,0"),")")</f>
        <v>5,1 (5,3)</v>
      </c>
      <c r="E35" s="15" t="str">
        <f>CONCATENATE(TEXT('[1]Data í þjóðhagsspátöflu'!G35,"0,0")," ","(",TEXT('[1]Data í þjóðhagsspátöflu'!H35,"0,0"),")")</f>
        <v>3,4 (3,4)</v>
      </c>
      <c r="F35" s="15" t="str">
        <f>CONCATENATE(TEXT('[1]Data í þjóðhagsspátöflu'!I35,"0,0")," ","(",TEXT('[1]Data í þjóðhagsspátöflu'!J35,"0,0"),")")</f>
        <v>2,7 (3,0)</v>
      </c>
      <c r="G35" s="10">
        <f>'[1]Data í þjóðhagsspátöflu'!K35</f>
        <v>2.5</v>
      </c>
    </row>
    <row r="36" spans="1:7" ht="16.5" customHeight="1" thickTop="1" x14ac:dyDescent="0.25">
      <c r="A36" s="17" t="s">
        <v>34</v>
      </c>
      <c r="B36" s="17"/>
      <c r="C36" s="17"/>
      <c r="D36" s="17"/>
      <c r="E36" s="17"/>
      <c r="F36" s="17"/>
      <c r="G36" s="2"/>
    </row>
    <row r="37" spans="1:7" x14ac:dyDescent="0.25">
      <c r="A37" s="18"/>
      <c r="B37" s="17"/>
      <c r="C37" s="17"/>
      <c r="D37" s="17"/>
      <c r="E37" s="17"/>
      <c r="F37" s="17"/>
      <c r="G37" s="2"/>
    </row>
    <row r="38" spans="1:7" ht="23.25" customHeight="1" thickBot="1" x14ac:dyDescent="0.3">
      <c r="A38" s="5" t="s">
        <v>35</v>
      </c>
      <c r="B38" s="10"/>
      <c r="C38" s="2"/>
      <c r="D38" s="2"/>
      <c r="E38" s="2"/>
      <c r="F38" s="2"/>
      <c r="G38" s="2"/>
    </row>
    <row r="39" spans="1:7" ht="15.75" customHeight="1" thickTop="1" thickBot="1" x14ac:dyDescent="0.3">
      <c r="B39" s="10"/>
      <c r="C39" s="19" t="s">
        <v>36</v>
      </c>
      <c r="D39" s="19"/>
      <c r="E39" s="19" t="s">
        <v>37</v>
      </c>
      <c r="F39" s="19"/>
      <c r="G39" s="19" t="s">
        <v>38</v>
      </c>
    </row>
    <row r="40" spans="1:7" ht="13.5" customHeight="1" thickTop="1" thickBot="1" x14ac:dyDescent="0.3">
      <c r="A40" s="20" t="s">
        <v>39</v>
      </c>
      <c r="B40" s="10"/>
      <c r="C40" s="19" t="s">
        <v>40</v>
      </c>
      <c r="D40" s="19"/>
      <c r="E40" s="19" t="s">
        <v>40</v>
      </c>
      <c r="F40" s="19"/>
      <c r="G40" s="19" t="s">
        <v>41</v>
      </c>
    </row>
    <row r="41" spans="1:7" ht="16.5" thickTop="1" thickBot="1" x14ac:dyDescent="0.3">
      <c r="A41" s="12"/>
      <c r="B41" s="10"/>
      <c r="C41" s="25" t="s">
        <v>42</v>
      </c>
      <c r="D41" s="26"/>
      <c r="E41" s="26"/>
      <c r="F41" s="26"/>
      <c r="G41" s="26"/>
    </row>
    <row r="42" spans="1:7" ht="16.5" thickTop="1" thickBot="1" x14ac:dyDescent="0.3">
      <c r="A42" s="12" t="str">
        <f>[1]Verðbólguspátaflan_netid!B9</f>
        <v>2011:3</v>
      </c>
      <c r="B42" s="10"/>
      <c r="C42" s="10" t="str">
        <f>[1]Verðbólguspátaflan_netid!C9</f>
        <v>5,3 (5,3)</v>
      </c>
      <c r="D42" s="10"/>
      <c r="E42" s="10" t="str">
        <f>[1]Verðbólguspátaflan_netid!D9</f>
        <v>5,0 (5,0)</v>
      </c>
      <c r="F42" s="10"/>
      <c r="G42" s="10" t="str">
        <f>[1]Verðbólguspátaflan_netid!E9</f>
        <v>4,6 (4,6)</v>
      </c>
    </row>
    <row r="43" spans="1:7" ht="16.5" thickTop="1" thickBot="1" x14ac:dyDescent="0.3">
      <c r="A43" s="12" t="str">
        <f>[1]Verðbólguspátaflan_netid!B10</f>
        <v>2011:4</v>
      </c>
      <c r="B43" s="10"/>
      <c r="C43" s="10" t="str">
        <f>[1]Verðbólguspátaflan_netid!C10</f>
        <v>5,3 (5,3)</v>
      </c>
      <c r="D43" s="10"/>
      <c r="E43" s="10" t="str">
        <f>[1]Verðbólguspátaflan_netid!D10</f>
        <v>5,0 (5,0)</v>
      </c>
      <c r="F43" s="10"/>
      <c r="G43" s="10" t="str">
        <f>[1]Verðbólguspátaflan_netid!E10</f>
        <v>3,9 (3,9)</v>
      </c>
    </row>
    <row r="44" spans="1:7" ht="16.5" thickTop="1" thickBot="1" x14ac:dyDescent="0.3">
      <c r="A44" s="12" t="str">
        <f>[1]Verðbólguspátaflan_netid!B11</f>
        <v>2012:1</v>
      </c>
      <c r="B44" s="10"/>
      <c r="C44" s="10" t="str">
        <f>[1]Verðbólguspátaflan_netid!C11</f>
        <v>6,4 (6,4)</v>
      </c>
      <c r="D44" s="10"/>
      <c r="E44" s="10" t="str">
        <f>[1]Verðbólguspátaflan_netid!D11</f>
        <v>6,3 (6,3)</v>
      </c>
      <c r="F44" s="10"/>
      <c r="G44" s="10" t="str">
        <f>[1]Verðbólguspátaflan_netid!E11</f>
        <v>6,4 (6,4)</v>
      </c>
    </row>
    <row r="45" spans="1:7" ht="16.5" thickTop="1" thickBot="1" x14ac:dyDescent="0.3">
      <c r="A45" s="12" t="str">
        <f>[1]Verðbólguspátaflan_netid!B12</f>
        <v>2012:2</v>
      </c>
      <c r="B45" s="10"/>
      <c r="C45" s="10" t="str">
        <f>[1]Verðbólguspátaflan_netid!C12</f>
        <v>5,8 (5,8)</v>
      </c>
      <c r="D45" s="10"/>
      <c r="E45" s="10" t="str">
        <f>[1]Verðbólguspátaflan_netid!D12</f>
        <v>5,6 (5,6)</v>
      </c>
      <c r="F45" s="10"/>
      <c r="G45" s="10" t="str">
        <f>[1]Verðbólguspátaflan_netid!E12</f>
        <v>8,1 (8,1)</v>
      </c>
    </row>
    <row r="46" spans="1:7" ht="16.5" thickTop="1" thickBot="1" x14ac:dyDescent="0.3">
      <c r="A46" s="12" t="str">
        <f>[1]Verðbólguspátaflan_netid!B13</f>
        <v>2012:3</v>
      </c>
      <c r="B46" s="10"/>
      <c r="C46" s="10" t="str">
        <f>[1]Verðbólguspátaflan_netid!C13</f>
        <v>4,3 (4,7)</v>
      </c>
      <c r="D46" s="10"/>
      <c r="E46" s="10" t="str">
        <f>[1]Verðbólguspátaflan_netid!D13</f>
        <v>4,2 (4,5)</v>
      </c>
      <c r="F46" s="10"/>
      <c r="G46" s="10" t="str">
        <f>[1]Verðbólguspátaflan_netid!E13</f>
        <v>-1,0 (0,4)</v>
      </c>
    </row>
    <row r="47" spans="1:7" ht="13.5" customHeight="1" thickTop="1" thickBot="1" x14ac:dyDescent="0.3">
      <c r="A47" s="12"/>
      <c r="B47" s="10"/>
      <c r="C47" s="27" t="s">
        <v>43</v>
      </c>
      <c r="D47" s="28"/>
      <c r="E47" s="28"/>
      <c r="F47" s="28"/>
      <c r="G47" s="28"/>
    </row>
    <row r="48" spans="1:7" ht="16.5" thickTop="1" thickBot="1" x14ac:dyDescent="0.3">
      <c r="A48" s="12" t="str">
        <f>[1]Verðbólguspátaflan_netid!B15</f>
        <v>2012:4</v>
      </c>
      <c r="B48" s="10"/>
      <c r="C48" s="10" t="str">
        <f>[1]Verðbólguspátaflan_netid!C15</f>
        <v>4,4 (4,9)</v>
      </c>
      <c r="D48" s="10"/>
      <c r="E48" s="10" t="str">
        <f>[1]Verðbólguspátaflan_netid!D15</f>
        <v>4,3 (4,7)</v>
      </c>
      <c r="F48" s="10"/>
      <c r="G48" s="10" t="str">
        <f>[1]Verðbólguspátaflan_netid!E15</f>
        <v>4,5 (4,8)</v>
      </c>
    </row>
    <row r="49" spans="1:7" ht="16.5" thickTop="1" thickBot="1" x14ac:dyDescent="0.3">
      <c r="A49" s="12" t="str">
        <f>[1]Verðbólguspátaflan_netid!B16</f>
        <v>2013:1</v>
      </c>
      <c r="B49" s="10"/>
      <c r="C49" s="10" t="str">
        <f>[1]Verðbólguspátaflan_netid!C16</f>
        <v>4,1 (3,9)</v>
      </c>
      <c r="D49" s="10"/>
      <c r="E49" s="10" t="str">
        <f>[1]Verðbólguspátaflan_netid!D16</f>
        <v>3,9 (3,9)</v>
      </c>
      <c r="F49" s="10"/>
      <c r="G49" s="10" t="str">
        <f>[1]Verðbólguspátaflan_netid!E16</f>
        <v>5,0 (2,5)</v>
      </c>
    </row>
    <row r="50" spans="1:7" ht="16.5" thickTop="1" thickBot="1" x14ac:dyDescent="0.3">
      <c r="A50" s="12" t="str">
        <f>[1]Verðbólguspátaflan_netid!B17</f>
        <v>2013:2</v>
      </c>
      <c r="B50" s="10"/>
      <c r="C50" s="10" t="str">
        <f>[1]Verðbólguspátaflan_netid!C17</f>
        <v>3,6 (3,4)</v>
      </c>
      <c r="D50" s="10"/>
      <c r="E50" s="10" t="str">
        <f>[1]Verðbólguspátaflan_netid!D17</f>
        <v>3,2 (3,4)</v>
      </c>
      <c r="F50" s="10"/>
      <c r="G50" s="10" t="str">
        <f>[1]Verðbólguspátaflan_netid!E17</f>
        <v>5,5 (5,9)</v>
      </c>
    </row>
    <row r="51" spans="1:7" ht="16.5" thickTop="1" thickBot="1" x14ac:dyDescent="0.3">
      <c r="A51" s="12" t="str">
        <f>[1]Verðbólguspátaflan_netid!B18</f>
        <v>2013:3</v>
      </c>
      <c r="B51" s="10"/>
      <c r="C51" s="10" t="str">
        <f>[1]Verðbólguspátaflan_netid!C18</f>
        <v>3,5 (3,3)</v>
      </c>
      <c r="D51" s="10"/>
      <c r="E51" s="10" t="str">
        <f>[1]Verðbólguspátaflan_netid!D18</f>
        <v>3,2 (3,3)</v>
      </c>
      <c r="F51" s="10"/>
      <c r="G51" s="10" t="str">
        <f>[1]Verðbólguspátaflan_netid!E18</f>
        <v>-1,0 (0,3)</v>
      </c>
    </row>
    <row r="52" spans="1:7" ht="16.5" thickTop="1" thickBot="1" x14ac:dyDescent="0.3">
      <c r="A52" s="12" t="str">
        <f>[1]Verðbólguspátaflan_netid!B19</f>
        <v>2013:4</v>
      </c>
      <c r="B52" s="10"/>
      <c r="C52" s="10" t="str">
        <f>[1]Verðbólguspátaflan_netid!C19</f>
        <v>3,4 (3,2)</v>
      </c>
      <c r="D52" s="10"/>
      <c r="E52" s="10" t="str">
        <f>[1]Verðbólguspátaflan_netid!D19</f>
        <v>3,1 (3,2)</v>
      </c>
      <c r="F52" s="10"/>
      <c r="G52" s="10" t="str">
        <f>[1]Verðbólguspátaflan_netid!E19</f>
        <v>4,0 (4,1)</v>
      </c>
    </row>
    <row r="53" spans="1:7" ht="16.5" thickTop="1" thickBot="1" x14ac:dyDescent="0.3">
      <c r="A53" s="12" t="str">
        <f>[1]Verðbólguspátaflan_netid!B20</f>
        <v>2014:1</v>
      </c>
      <c r="B53" s="10"/>
      <c r="C53" s="10" t="str">
        <f>[1]Verðbólguspátaflan_netid!C20</f>
        <v>3,0 (3,2)</v>
      </c>
      <c r="D53" s="10"/>
      <c r="E53" s="10" t="str">
        <f>[1]Verðbólguspátaflan_netid!D20</f>
        <v>3,0 (3,2)</v>
      </c>
      <c r="F53" s="10"/>
      <c r="G53" s="10" t="str">
        <f>[1]Verðbólguspátaflan_netid!E20</f>
        <v>3,5 (2,6)</v>
      </c>
    </row>
    <row r="54" spans="1:7" ht="16.5" thickTop="1" thickBot="1" x14ac:dyDescent="0.3">
      <c r="A54" s="12" t="str">
        <f>[1]Verðbólguspátaflan_netid!B21</f>
        <v>2014:2</v>
      </c>
      <c r="B54" s="10"/>
      <c r="C54" s="10" t="str">
        <f>[1]Verðbólguspátaflan_netid!C21</f>
        <v>2,7 (3,0)</v>
      </c>
      <c r="D54" s="10"/>
      <c r="E54" s="10" t="str">
        <f>[1]Verðbólguspátaflan_netid!D21</f>
        <v>2,7 (3,0)</v>
      </c>
      <c r="F54" s="10"/>
      <c r="G54" s="10" t="str">
        <f>[1]Verðbólguspátaflan_netid!E21</f>
        <v>4,5 (5,1)</v>
      </c>
    </row>
    <row r="55" spans="1:7" ht="16.5" thickTop="1" thickBot="1" x14ac:dyDescent="0.3">
      <c r="A55" s="12" t="str">
        <f>[1]Verðbólguspátaflan_netid!B22</f>
        <v>2014:3</v>
      </c>
      <c r="B55" s="10"/>
      <c r="C55" s="10" t="str">
        <f>[1]Verðbólguspátaflan_netid!C22</f>
        <v>2,5 (2,8)</v>
      </c>
      <c r="D55" s="10"/>
      <c r="E55" s="10" t="str">
        <f>[1]Verðbólguspátaflan_netid!D22</f>
        <v>2,5 (2,8)</v>
      </c>
      <c r="F55" s="10"/>
      <c r="G55" s="10" t="str">
        <f>[1]Verðbólguspátaflan_netid!E22</f>
        <v>-1,8 (-0,4)</v>
      </c>
    </row>
    <row r="56" spans="1:7" ht="16.5" thickTop="1" thickBot="1" x14ac:dyDescent="0.3">
      <c r="A56" s="12" t="str">
        <f>[1]Verðbólguspátaflan_netid!B23</f>
        <v>2014:4</v>
      </c>
      <c r="B56" s="10"/>
      <c r="C56" s="10" t="str">
        <f>[1]Verðbólguspátaflan_netid!C23</f>
        <v>2,5 (2,8)</v>
      </c>
      <c r="D56" s="10"/>
      <c r="E56" s="10" t="str">
        <f>[1]Verðbólguspátaflan_netid!D23</f>
        <v>2,5 (2,8)</v>
      </c>
      <c r="F56" s="10"/>
      <c r="G56" s="10" t="str">
        <f>[1]Verðbólguspátaflan_netid!E23</f>
        <v>3,9 (4,0)</v>
      </c>
    </row>
    <row r="57" spans="1:7" ht="16.5" thickTop="1" thickBot="1" x14ac:dyDescent="0.3">
      <c r="A57" s="12" t="str">
        <f>[1]Verðbólguspátaflan_netid!B24</f>
        <v>2015:1</v>
      </c>
      <c r="B57" s="10"/>
      <c r="C57" s="10" t="str">
        <f>[1]Verðbólguspátaflan_netid!C24</f>
        <v>2,3 (2,6)</v>
      </c>
      <c r="D57" s="10"/>
      <c r="E57" s="10" t="str">
        <f>[1]Verðbólguspátaflan_netid!D24</f>
        <v>2,3 (2,6)</v>
      </c>
      <c r="F57" s="10"/>
      <c r="G57" s="10" t="str">
        <f>[1]Verðbólguspátaflan_netid!E24</f>
        <v>2,9 (1,6)</v>
      </c>
    </row>
    <row r="58" spans="1:7" ht="16.5" thickTop="1" thickBot="1" x14ac:dyDescent="0.3">
      <c r="A58" s="12" t="str">
        <f>[1]Verðbólguspátaflan_netid!B25</f>
        <v>2015:2</v>
      </c>
      <c r="B58" s="10"/>
      <c r="C58" s="10" t="str">
        <f>[1]Verðbólguspátaflan_netid!C25</f>
        <v>2,4 (2,5)</v>
      </c>
      <c r="D58" s="10"/>
      <c r="E58" s="10" t="str">
        <f>[1]Verðbólguspátaflan_netid!D25</f>
        <v>2,4 (2,5)</v>
      </c>
      <c r="F58" s="10"/>
      <c r="G58" s="10" t="str">
        <f>[1]Verðbólguspátaflan_netid!E25</f>
        <v>4,9 (4,7)</v>
      </c>
    </row>
    <row r="59" spans="1:7" ht="16.5" thickTop="1" thickBot="1" x14ac:dyDescent="0.3">
      <c r="A59" s="12" t="str">
        <f>[1]Verðbólguspátaflan_netid!B26</f>
        <v>2015:3</v>
      </c>
      <c r="B59" s="10"/>
      <c r="C59" s="10" t="str">
        <f>[1]Verðbólguspátaflan_netid!C26</f>
        <v>2,6 (2,5)</v>
      </c>
      <c r="D59" s="10"/>
      <c r="E59" s="10" t="str">
        <f>[1]Verðbólguspátaflan_netid!D26</f>
        <v>2,6 (2,5)</v>
      </c>
      <c r="F59" s="10"/>
      <c r="G59" s="10" t="str">
        <f>[1]Verðbólguspátaflan_netid!E26</f>
        <v>-1,0 (-0,4)</v>
      </c>
    </row>
    <row r="60" spans="1:7" ht="16.5" thickTop="1" thickBot="1" x14ac:dyDescent="0.3">
      <c r="A60" s="12" t="str">
        <f>[1]Verðbólguspátaflan_netid!B27</f>
        <v>2015:4</v>
      </c>
      <c r="B60" s="10"/>
      <c r="C60" s="10">
        <f>[1]Verðbólguspátaflan_netid!C27</f>
        <v>2.7</v>
      </c>
      <c r="D60" s="10"/>
      <c r="E60" s="10">
        <f>[1]Verðbólguspátaflan_netid!D27</f>
        <v>2.7</v>
      </c>
      <c r="F60" s="10"/>
      <c r="G60" s="10">
        <f>[1]Verðbólguspátaflan_netid!E27</f>
        <v>4.3</v>
      </c>
    </row>
    <row r="61" spans="1:7" ht="16.5" thickTop="1" thickBot="1" x14ac:dyDescent="0.3">
      <c r="A61" s="17" t="s">
        <v>34</v>
      </c>
      <c r="B61" s="10"/>
      <c r="C61" s="2"/>
      <c r="D61" s="2"/>
      <c r="E61" s="2"/>
      <c r="F61" s="2"/>
      <c r="G61" s="2"/>
    </row>
    <row r="62" spans="1:7" ht="16.5" thickTop="1" thickBot="1" x14ac:dyDescent="0.3">
      <c r="A62" s="2"/>
      <c r="B62" s="10"/>
      <c r="C62" s="2"/>
      <c r="D62" s="2"/>
      <c r="E62" s="2"/>
      <c r="F62" s="2"/>
      <c r="G62" s="2"/>
    </row>
    <row r="63" spans="1:7" ht="15.75" thickTop="1" x14ac:dyDescent="0.25">
      <c r="A63" s="2"/>
      <c r="B63" s="2"/>
      <c r="C63" s="2"/>
      <c r="D63" s="2"/>
      <c r="E63" s="2"/>
      <c r="F63" s="2"/>
      <c r="G63" s="2"/>
    </row>
    <row r="64" spans="1:7" x14ac:dyDescent="0.25">
      <c r="G64" s="2"/>
    </row>
  </sheetData>
  <mergeCells count="4">
    <mergeCell ref="C5:G5"/>
    <mergeCell ref="D6:G6"/>
    <mergeCell ref="C41:G41"/>
    <mergeCell ref="C47:G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Viðauki 1_PM2012_4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Guðjón Emilsson</dc:creator>
  <cp:lastModifiedBy>SÍ Helga Guðmundsdóttir</cp:lastModifiedBy>
  <dcterms:created xsi:type="dcterms:W3CDTF">2012-11-12T15:51:28Z</dcterms:created>
  <dcterms:modified xsi:type="dcterms:W3CDTF">2012-11-13T15:54:31Z</dcterms:modified>
</cp:coreProperties>
</file>