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04275E9-3757-4C82-AA10-AFC49DDB060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læði" sheetId="1" r:id="rId1"/>
    <sheet name="Staða" sheetId="2" r:id="rId2"/>
    <sheet name="Landfræðileg staða" sheetId="3" r:id="rId3"/>
    <sheet name="Eigendaskipting" sheetId="4" r:id="rId4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Z61" i="1" l="1"/>
  <c r="EZ57" i="1" s="1"/>
  <c r="EZ56" i="1" s="1"/>
  <c r="EZ41" i="1" s="1"/>
  <c r="EZ8" i="1" s="1"/>
  <c r="AJ8" i="4"/>
  <c r="AJ81" i="3"/>
  <c r="AJ8" i="3"/>
  <c r="EV40" i="2"/>
  <c r="EW40" i="2"/>
  <c r="EX40" i="2"/>
  <c r="EV59" i="2"/>
  <c r="EW59" i="2"/>
  <c r="EW55" i="2" s="1"/>
  <c r="EW54" i="2" s="1"/>
  <c r="EX59" i="2"/>
  <c r="EV55" i="2"/>
  <c r="EV54" i="2" s="1"/>
  <c r="EX55" i="2"/>
  <c r="EX54" i="2" s="1"/>
  <c r="EV8" i="2"/>
  <c r="EW8" i="2"/>
  <c r="EX8" i="2"/>
  <c r="EY61" i="1"/>
  <c r="EY57" i="1" s="1"/>
  <c r="EY56" i="1" s="1"/>
  <c r="EY41" i="1" s="1"/>
  <c r="EY8" i="1" s="1"/>
  <c r="EX61" i="1"/>
  <c r="EX57" i="1" s="1"/>
  <c r="EW61" i="1"/>
  <c r="ES59" i="2"/>
  <c r="ES55" i="2" s="1"/>
  <c r="ES54" i="2" s="1"/>
  <c r="ES40" i="2" s="1"/>
  <c r="ES8" i="2" s="1"/>
  <c r="ET59" i="2"/>
  <c r="ET55" i="2" s="1"/>
  <c r="ET54" i="2" s="1"/>
  <c r="ET40" i="2" s="1"/>
  <c r="ET8" i="2" s="1"/>
  <c r="EU59" i="2"/>
  <c r="EU55" i="2" s="1"/>
  <c r="EU54" i="2" s="1"/>
  <c r="EU40" i="2" s="1"/>
  <c r="EU8" i="2" s="1"/>
  <c r="EW57" i="1"/>
  <c r="EW56" i="1" s="1"/>
  <c r="EX56" i="1" l="1"/>
  <c r="EX41" i="1" s="1"/>
  <c r="EX8" i="1" s="1"/>
  <c r="EW41" i="1"/>
  <c r="EW8" i="1" s="1"/>
  <c r="EV61" i="1"/>
  <c r="EV57" i="1" s="1"/>
  <c r="EU61" i="1"/>
  <c r="EU57" i="1" s="1"/>
  <c r="EU56" i="1" l="1"/>
  <c r="EU41" i="1" s="1"/>
  <c r="EU8" i="1" s="1"/>
  <c r="EV41" i="1"/>
  <c r="EV8" i="1" s="1"/>
  <c r="EV56" i="1"/>
  <c r="AI8" i="4"/>
  <c r="AI81" i="3"/>
  <c r="AI8" i="3"/>
  <c r="EP59" i="2"/>
  <c r="EP55" i="2" s="1"/>
  <c r="EP54" i="2" s="1"/>
  <c r="EP40" i="2" s="1"/>
  <c r="EP8" i="2" s="1"/>
  <c r="EQ59" i="2"/>
  <c r="ER59" i="2"/>
  <c r="EQ55" i="2"/>
  <c r="EQ54" i="2" s="1"/>
  <c r="EQ40" i="2" s="1"/>
  <c r="EQ8" i="2" s="1"/>
  <c r="ER55" i="2"/>
  <c r="ER54" i="2" s="1"/>
  <c r="ER40" i="2" s="1"/>
  <c r="ER8" i="2" s="1"/>
  <c r="ET61" i="1"/>
  <c r="ET57" i="1" s="1"/>
  <c r="ES61" i="1"/>
  <c r="ES57" i="1" s="1"/>
  <c r="ER61" i="1"/>
  <c r="ER57" i="1" s="1"/>
  <c r="EM59" i="2"/>
  <c r="EM55" i="2" s="1"/>
  <c r="EM54" i="2" s="1"/>
  <c r="EM40" i="2" s="1"/>
  <c r="EM8" i="2" s="1"/>
  <c r="EN59" i="2"/>
  <c r="EN55" i="2" s="1"/>
  <c r="EN54" i="2" s="1"/>
  <c r="EN40" i="2" s="1"/>
  <c r="EN8" i="2" s="1"/>
  <c r="EO59" i="2"/>
  <c r="EO55" i="2" s="1"/>
  <c r="EO54" i="2" s="1"/>
  <c r="EO40" i="2" s="1"/>
  <c r="EO8" i="2" s="1"/>
  <c r="EQ61" i="1"/>
  <c r="EQ57" i="1" s="1"/>
  <c r="EP61" i="1"/>
  <c r="EP57" i="1" s="1"/>
  <c r="EP56" i="1" l="1"/>
  <c r="EP41" i="1" s="1"/>
  <c r="EP8" i="1" s="1"/>
  <c r="EQ56" i="1"/>
  <c r="EQ41" i="1" s="1"/>
  <c r="EQ8" i="1" s="1"/>
  <c r="ER56" i="1"/>
  <c r="ER41" i="1" s="1"/>
  <c r="ER8" i="1" s="1"/>
  <c r="ES56" i="1"/>
  <c r="ES41" i="1" s="1"/>
  <c r="ES8" i="1" s="1"/>
  <c r="ET56" i="1"/>
  <c r="ET41" i="1" s="1"/>
  <c r="ET8" i="1" s="1"/>
  <c r="EO61" i="1"/>
  <c r="EO57" i="1" s="1"/>
  <c r="EN61" i="1"/>
  <c r="EN57" i="1" s="1"/>
  <c r="EN56" i="1" l="1"/>
  <c r="EN41" i="1" s="1"/>
  <c r="EN8" i="1" s="1"/>
  <c r="EO56" i="1"/>
  <c r="EO41" i="1" s="1"/>
  <c r="EO8" i="1" s="1"/>
  <c r="EJ59" i="2"/>
  <c r="EJ55" i="2" s="1"/>
  <c r="EJ54" i="2" s="1"/>
  <c r="EJ40" i="2" s="1"/>
  <c r="EJ8" i="2" s="1"/>
  <c r="EK59" i="2"/>
  <c r="EK55" i="2" s="1"/>
  <c r="EK54" i="2" s="1"/>
  <c r="EK40" i="2" s="1"/>
  <c r="EK8" i="2" s="1"/>
  <c r="EL59" i="2"/>
  <c r="EL55" i="2" s="1"/>
  <c r="EL54" i="2" s="1"/>
  <c r="EL40" i="2" s="1"/>
  <c r="EL8" i="2" s="1"/>
  <c r="EM61" i="1"/>
  <c r="EM57" i="1" s="1"/>
  <c r="EM56" i="1" l="1"/>
  <c r="EM41" i="1" s="1"/>
  <c r="EM8" i="1" s="1"/>
  <c r="EX1" i="2"/>
  <c r="AJ1" i="3"/>
  <c r="AJ1" i="4"/>
  <c r="EK61" i="1"/>
  <c r="EK57" i="1" s="1"/>
  <c r="EL61" i="1"/>
  <c r="EL57" i="1" s="1"/>
  <c r="AH8" i="4"/>
  <c r="AH81" i="3"/>
  <c r="AH8" i="3"/>
  <c r="EG59" i="2"/>
  <c r="EG55" i="2" s="1"/>
  <c r="EG54" i="2" s="1"/>
  <c r="EG40" i="2" s="1"/>
  <c r="EG8" i="2" s="1"/>
  <c r="EH59" i="2"/>
  <c r="EH55" i="2" s="1"/>
  <c r="EH54" i="2" s="1"/>
  <c r="EH40" i="2" s="1"/>
  <c r="EH8" i="2" s="1"/>
  <c r="EI59" i="2"/>
  <c r="EI55" i="2" s="1"/>
  <c r="EI54" i="2" s="1"/>
  <c r="EI40" i="2" s="1"/>
  <c r="EI8" i="2" s="1"/>
  <c r="EJ61" i="1"/>
  <c r="EJ57" i="1" s="1"/>
  <c r="EG61" i="1"/>
  <c r="EH61" i="1"/>
  <c r="EI61" i="1"/>
  <c r="EI57" i="1" s="1"/>
  <c r="EJ56" i="1" l="1"/>
  <c r="EJ41" i="1" s="1"/>
  <c r="EJ8" i="1" s="1"/>
  <c r="EL56" i="1"/>
  <c r="EL41" i="1" s="1"/>
  <c r="EL8" i="1" s="1"/>
  <c r="EI56" i="1"/>
  <c r="EI41" i="1" s="1"/>
  <c r="EI8" i="1" s="1"/>
  <c r="EK56" i="1"/>
  <c r="EK41" i="1" s="1"/>
  <c r="EK8" i="1" s="1"/>
  <c r="EH57" i="1"/>
  <c r="EH56" i="1" l="1"/>
  <c r="EH41" i="1" s="1"/>
  <c r="EH8" i="1" s="1"/>
  <c r="ED59" i="2"/>
  <c r="ED55" i="2" s="1"/>
  <c r="ED54" i="2" s="1"/>
  <c r="ED40" i="2" s="1"/>
  <c r="ED8" i="2" s="1"/>
  <c r="EE59" i="2"/>
  <c r="EE55" i="2" s="1"/>
  <c r="EE54" i="2" s="1"/>
  <c r="EE40" i="2" s="1"/>
  <c r="EE8" i="2" s="1"/>
  <c r="EF59" i="2"/>
  <c r="EF55" i="2" s="1"/>
  <c r="EF54" i="2" s="1"/>
  <c r="EF40" i="2" s="1"/>
  <c r="EF8" i="2" s="1"/>
  <c r="EG57" i="1"/>
  <c r="AG8" i="4"/>
  <c r="AG81" i="3"/>
  <c r="AG8" i="3"/>
  <c r="EA59" i="2"/>
  <c r="EA55" i="2" s="1"/>
  <c r="EA54" i="2" s="1"/>
  <c r="EA40" i="2" s="1"/>
  <c r="EA8" i="2" s="1"/>
  <c r="EB59" i="2"/>
  <c r="EB55" i="2" s="1"/>
  <c r="EB54" i="2" s="1"/>
  <c r="EB40" i="2" s="1"/>
  <c r="EB8" i="2" s="1"/>
  <c r="EC59" i="2"/>
  <c r="EC55" i="2" s="1"/>
  <c r="EC54" i="2" s="1"/>
  <c r="EC40" i="2" s="1"/>
  <c r="EC8" i="2" s="1"/>
  <c r="EF61" i="1"/>
  <c r="EF57" i="1" s="1"/>
  <c r="EF56" i="1" l="1"/>
  <c r="EF41" i="1" s="1"/>
  <c r="EF8" i="1" s="1"/>
  <c r="EG41" i="1"/>
  <c r="EG8" i="1" s="1"/>
  <c r="EG56" i="1"/>
  <c r="EE61" i="1"/>
  <c r="EE57" i="1" s="1"/>
  <c r="ED61" i="1"/>
  <c r="ED57" i="1" s="1"/>
  <c r="ED56" i="1" l="1"/>
  <c r="ED41" i="1" s="1"/>
  <c r="ED8" i="1" s="1"/>
  <c r="EE56" i="1"/>
  <c r="EE41" i="1" s="1"/>
  <c r="EE8" i="1" s="1"/>
  <c r="EC61" i="1" l="1"/>
  <c r="EC57" i="1" s="1"/>
  <c r="EA61" i="1"/>
  <c r="EB61" i="1"/>
  <c r="EB57" i="1" s="1"/>
  <c r="EB56" i="1" s="1"/>
  <c r="EB41" i="1" s="1"/>
  <c r="EC56" i="1" l="1"/>
  <c r="EC41" i="1" s="1"/>
  <c r="EC8" i="1" s="1"/>
  <c r="EB8" i="1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U55" i="2" s="1"/>
  <c r="DU54" i="2" s="1"/>
  <c r="DU40" i="2" s="1"/>
  <c r="DU8" i="2" s="1"/>
  <c r="DV59" i="2"/>
  <c r="DV55" i="2" s="1"/>
  <c r="DV54" i="2" s="1"/>
  <c r="DV40" i="2" s="1"/>
  <c r="DV8" i="2" s="1"/>
  <c r="DW59" i="2"/>
  <c r="DW55" i="2" s="1"/>
  <c r="DW54" i="2" s="1"/>
  <c r="DW40" i="2" s="1"/>
  <c r="DW8" i="2" s="1"/>
  <c r="DX59" i="2"/>
  <c r="DX55" i="2" s="1"/>
  <c r="DX54" i="2" s="1"/>
  <c r="DX40" i="2" s="1"/>
  <c r="DX8" i="2" s="1"/>
  <c r="DY59" i="2"/>
  <c r="DY55" i="2" s="1"/>
  <c r="DY54" i="2" s="1"/>
  <c r="DY40" i="2" s="1"/>
  <c r="DY8" i="2" s="1"/>
  <c r="DZ59" i="2"/>
  <c r="DZ55" i="2" s="1"/>
  <c r="DZ54" i="2" s="1"/>
  <c r="DZ40" i="2" s="1"/>
  <c r="DZ8" i="2" s="1"/>
  <c r="EA57" i="1"/>
  <c r="EA56" i="1" s="1"/>
  <c r="EA41" i="1" s="1"/>
  <c r="EA8" i="1" s="1"/>
  <c r="AF8" i="4"/>
  <c r="AF81" i="3"/>
  <c r="AF8" i="3"/>
  <c r="DZ61" i="1"/>
  <c r="DZ57" i="1" s="1"/>
  <c r="DZ56" i="1" s="1"/>
  <c r="DZ41" i="1" s="1"/>
  <c r="DZ8" i="1" s="1"/>
  <c r="DY61" i="1"/>
  <c r="DY57" i="1" s="1"/>
  <c r="DY56" i="1" s="1"/>
  <c r="DY41" i="1" s="1"/>
  <c r="DY8" i="1" s="1"/>
  <c r="DX61" i="1" l="1"/>
  <c r="DX57" i="1" s="1"/>
  <c r="DX56" i="1" s="1"/>
  <c r="DX41" i="1" s="1"/>
  <c r="DX8" i="1" s="1"/>
  <c r="DP55" i="2" l="1"/>
  <c r="DP54" i="2" s="1"/>
  <c r="DP40" i="2" s="1"/>
  <c r="DR55" i="2"/>
  <c r="DR54" i="2" s="1"/>
  <c r="DR40" i="2" s="1"/>
  <c r="DS55" i="2"/>
  <c r="DS54" i="2" s="1"/>
  <c r="DS40" i="2" s="1"/>
  <c r="DT55" i="2"/>
  <c r="DT54" i="2" s="1"/>
  <c r="DT40" i="2" s="1"/>
  <c r="DO55" i="2"/>
  <c r="DO54" i="2" s="1"/>
  <c r="DO40" i="2" s="1"/>
  <c r="DQ55" i="2"/>
  <c r="DQ54" i="2" s="1"/>
  <c r="DQ40" i="2" s="1"/>
  <c r="DW61" i="1"/>
  <c r="DW57" i="1" s="1"/>
  <c r="DW56" i="1" s="1"/>
  <c r="DW41" i="1" s="1"/>
  <c r="DP8" i="2" l="1"/>
  <c r="DQ8" i="2"/>
  <c r="DR8" i="2"/>
  <c r="DS8" i="2"/>
  <c r="DT8" i="2"/>
  <c r="AE8" i="4"/>
  <c r="AE81" i="3"/>
  <c r="AE8" i="3"/>
  <c r="DO8" i="2"/>
  <c r="DW8" i="1"/>
  <c r="DV61" i="1"/>
  <c r="DV57" i="1" s="1"/>
  <c r="DV56" i="1" s="1"/>
  <c r="DV41" i="1" s="1"/>
  <c r="DV8" i="1" l="1"/>
  <c r="DU61" i="1"/>
  <c r="DU57" i="1" s="1"/>
  <c r="DU56" i="1" s="1"/>
  <c r="DU41" i="1" s="1"/>
  <c r="DU8" i="1" s="1"/>
  <c r="DT61" i="1"/>
  <c r="DT57" i="1" s="1"/>
  <c r="DT56" i="1" s="1"/>
  <c r="DT41" i="1" s="1"/>
  <c r="DT8" i="1" s="1"/>
  <c r="DS61" i="1"/>
  <c r="DS57" i="1" s="1"/>
  <c r="DS56" i="1" s="1"/>
  <c r="DS41" i="1" s="1"/>
  <c r="DS8" i="1" l="1"/>
  <c r="DQ61" i="1"/>
  <c r="DR61" i="1"/>
  <c r="DR57" i="1" s="1"/>
  <c r="DR56" i="1" s="1"/>
  <c r="DR41" i="1" l="1"/>
  <c r="DR8" i="1" s="1"/>
  <c r="DQ57" i="1"/>
  <c r="DQ56" i="1" s="1"/>
  <c r="DQ41" i="1" l="1"/>
  <c r="DQ8" i="1" s="1"/>
  <c r="DO61" i="1"/>
  <c r="DP61" i="1"/>
  <c r="DP57" i="1" s="1"/>
  <c r="DP56" i="1" s="1"/>
  <c r="DP41" i="1" l="1"/>
  <c r="DP8" i="1" s="1"/>
  <c r="AD8" i="4"/>
  <c r="AD81" i="3"/>
  <c r="AD8" i="3"/>
  <c r="DL55" i="2" l="1"/>
  <c r="DL54" i="2" s="1"/>
  <c r="DL40" i="2" s="1"/>
  <c r="DM55" i="2"/>
  <c r="DM54" i="2" s="1"/>
  <c r="DM40" i="2" s="1"/>
  <c r="DN55" i="2"/>
  <c r="DN54" i="2" s="1"/>
  <c r="DN40" i="2" s="1"/>
  <c r="DO57" i="1"/>
  <c r="DO56" i="1" s="1"/>
  <c r="DO41" i="1" s="1"/>
  <c r="DL8" i="2" l="1"/>
  <c r="DM8" i="2"/>
  <c r="DN8" i="2"/>
  <c r="DO8" i="1"/>
  <c r="DM61" i="1" l="1"/>
  <c r="DN61" i="1"/>
  <c r="DN57" i="1" s="1"/>
  <c r="DN56" i="1" s="1"/>
  <c r="DN41" i="1" s="1"/>
  <c r="DN8" i="1" s="1"/>
  <c r="DM57" i="1" l="1"/>
  <c r="DM56" i="1" s="1"/>
  <c r="DM41" i="1" s="1"/>
  <c r="DM8" i="1" s="1"/>
  <c r="DL61" i="1" l="1"/>
  <c r="DL57" i="1" s="1"/>
  <c r="DL56" i="1" s="1"/>
  <c r="DL41" i="1" s="1"/>
  <c r="DL8" i="1" l="1"/>
  <c r="DK55" i="2" l="1"/>
  <c r="DK54" i="2" s="1"/>
  <c r="DK40" i="2" s="1"/>
  <c r="DK8" i="2" s="1"/>
  <c r="B8" i="4" l="1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B8" i="3"/>
  <c r="C8" i="3"/>
  <c r="D8" i="3"/>
  <c r="E8" i="3"/>
  <c r="F8" i="3"/>
  <c r="G8" i="3"/>
  <c r="H8" i="3"/>
  <c r="I8" i="3"/>
  <c r="J8" i="3"/>
  <c r="K8" i="3"/>
  <c r="L8" i="3"/>
  <c r="B61" i="1" l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DI55" i="2" l="1"/>
  <c r="DI54" i="2" s="1"/>
  <c r="DI40" i="2" s="1"/>
  <c r="DI8" i="2" s="1"/>
  <c r="DJ55" i="2"/>
  <c r="DJ54" i="2" s="1"/>
  <c r="DJ40" i="2" s="1"/>
  <c r="DJ8" i="2" s="1"/>
  <c r="DI57" i="1"/>
  <c r="DI56" i="1" s="1"/>
  <c r="DI41" i="1" s="1"/>
  <c r="DK57" i="1"/>
  <c r="DK56" i="1" s="1"/>
  <c r="DK41" i="1" s="1"/>
  <c r="DJ57" i="1"/>
  <c r="DJ56" i="1" s="1"/>
  <c r="DJ41" i="1" s="1"/>
  <c r="DK8" i="1" l="1"/>
  <c r="C57" i="1" l="1"/>
  <c r="C56" i="1" s="1"/>
  <c r="C41" i="1" s="1"/>
  <c r="C8" i="1" s="1"/>
  <c r="D57" i="1"/>
  <c r="D56" i="1" s="1"/>
  <c r="D41" i="1" s="1"/>
  <c r="D8" i="1" s="1"/>
  <c r="H57" i="1"/>
  <c r="H56" i="1" s="1"/>
  <c r="H41" i="1" s="1"/>
  <c r="H8" i="1" s="1"/>
  <c r="J57" i="1"/>
  <c r="J56" i="1" s="1"/>
  <c r="J41" i="1" s="1"/>
  <c r="J8" i="1" s="1"/>
  <c r="K57" i="1"/>
  <c r="K56" i="1" s="1"/>
  <c r="K41" i="1" s="1"/>
  <c r="K8" i="1" s="1"/>
  <c r="L57" i="1"/>
  <c r="L56" i="1" s="1"/>
  <c r="L41" i="1" s="1"/>
  <c r="L8" i="1" s="1"/>
  <c r="N57" i="1"/>
  <c r="N56" i="1" s="1"/>
  <c r="N41" i="1" s="1"/>
  <c r="N8" i="1" s="1"/>
  <c r="O57" i="1"/>
  <c r="O56" i="1" s="1"/>
  <c r="O41" i="1" s="1"/>
  <c r="O8" i="1" s="1"/>
  <c r="P57" i="1"/>
  <c r="P56" i="1" s="1"/>
  <c r="P41" i="1" s="1"/>
  <c r="P8" i="1" s="1"/>
  <c r="S57" i="1"/>
  <c r="S56" i="1" s="1"/>
  <c r="S41" i="1" s="1"/>
  <c r="S8" i="1" s="1"/>
  <c r="T57" i="1"/>
  <c r="T56" i="1" s="1"/>
  <c r="T41" i="1" s="1"/>
  <c r="T8" i="1" s="1"/>
  <c r="U57" i="1"/>
  <c r="U56" i="1" s="1"/>
  <c r="U41" i="1" s="1"/>
  <c r="U8" i="1" s="1"/>
  <c r="V57" i="1"/>
  <c r="V56" i="1" s="1"/>
  <c r="V41" i="1" s="1"/>
  <c r="V8" i="1" s="1"/>
  <c r="X57" i="1"/>
  <c r="X56" i="1" s="1"/>
  <c r="X41" i="1" s="1"/>
  <c r="X8" i="1" s="1"/>
  <c r="Z57" i="1"/>
  <c r="Z56" i="1" s="1"/>
  <c r="Z41" i="1" s="1"/>
  <c r="Z8" i="1" s="1"/>
  <c r="AA57" i="1"/>
  <c r="AA56" i="1" s="1"/>
  <c r="AA41" i="1" s="1"/>
  <c r="AA8" i="1" s="1"/>
  <c r="AB57" i="1"/>
  <c r="AB56" i="1" s="1"/>
  <c r="AB41" i="1" s="1"/>
  <c r="AB8" i="1" s="1"/>
  <c r="AC57" i="1"/>
  <c r="AC56" i="1" s="1"/>
  <c r="AC41" i="1" s="1"/>
  <c r="AC8" i="1" s="1"/>
  <c r="AD57" i="1"/>
  <c r="AD56" i="1" s="1"/>
  <c r="AD41" i="1" s="1"/>
  <c r="AD8" i="1" s="1"/>
  <c r="AE57" i="1"/>
  <c r="AE56" i="1" s="1"/>
  <c r="AE41" i="1" s="1"/>
  <c r="AE8" i="1" s="1"/>
  <c r="AF57" i="1"/>
  <c r="AF56" i="1" s="1"/>
  <c r="AF41" i="1" s="1"/>
  <c r="AF8" i="1" s="1"/>
  <c r="AH57" i="1"/>
  <c r="AH56" i="1" s="1"/>
  <c r="AH41" i="1" s="1"/>
  <c r="AH8" i="1" s="1"/>
  <c r="AI57" i="1"/>
  <c r="AI56" i="1" s="1"/>
  <c r="AI41" i="1" s="1"/>
  <c r="AI8" i="1" s="1"/>
  <c r="AJ57" i="1"/>
  <c r="AJ56" i="1" s="1"/>
  <c r="AJ41" i="1" s="1"/>
  <c r="AJ8" i="1" s="1"/>
  <c r="AK57" i="1"/>
  <c r="AK56" i="1" s="1"/>
  <c r="AK41" i="1" s="1"/>
  <c r="AK8" i="1" s="1"/>
  <c r="AL57" i="1"/>
  <c r="AL56" i="1" s="1"/>
  <c r="AL41" i="1" s="1"/>
  <c r="AL8" i="1" s="1"/>
  <c r="AN57" i="1"/>
  <c r="AN56" i="1" s="1"/>
  <c r="AN41" i="1" s="1"/>
  <c r="AN8" i="1" s="1"/>
  <c r="AP57" i="1"/>
  <c r="AP56" i="1" s="1"/>
  <c r="AP41" i="1" s="1"/>
  <c r="AP8" i="1" s="1"/>
  <c r="AQ57" i="1"/>
  <c r="AQ56" i="1" s="1"/>
  <c r="AQ41" i="1" s="1"/>
  <c r="AQ8" i="1" s="1"/>
  <c r="AR57" i="1"/>
  <c r="AR56" i="1" s="1"/>
  <c r="AR41" i="1" s="1"/>
  <c r="AR8" i="1" s="1"/>
  <c r="AS57" i="1"/>
  <c r="AS56" i="1" s="1"/>
  <c r="AS41" i="1" s="1"/>
  <c r="AS8" i="1" s="1"/>
  <c r="AT57" i="1"/>
  <c r="AT56" i="1" s="1"/>
  <c r="AT41" i="1" s="1"/>
  <c r="AT8" i="1" s="1"/>
  <c r="AV57" i="1"/>
  <c r="AV56" i="1" s="1"/>
  <c r="AV41" i="1" s="1"/>
  <c r="AV8" i="1" s="1"/>
  <c r="AX57" i="1"/>
  <c r="AX56" i="1" s="1"/>
  <c r="AX41" i="1" s="1"/>
  <c r="AX8" i="1" s="1"/>
  <c r="AY57" i="1"/>
  <c r="AY56" i="1" s="1"/>
  <c r="AY41" i="1" s="1"/>
  <c r="AZ57" i="1"/>
  <c r="AZ56" i="1" s="1"/>
  <c r="AZ41" i="1" s="1"/>
  <c r="AZ8" i="1" s="1"/>
  <c r="BA57" i="1"/>
  <c r="BA56" i="1" s="1"/>
  <c r="BA41" i="1" s="1"/>
  <c r="BA8" i="1" s="1"/>
  <c r="BB57" i="1"/>
  <c r="BB56" i="1" s="1"/>
  <c r="BB41" i="1" s="1"/>
  <c r="BB8" i="1" s="1"/>
  <c r="BD57" i="1"/>
  <c r="BD56" i="1" s="1"/>
  <c r="BD41" i="1" s="1"/>
  <c r="BD8" i="1" s="1"/>
  <c r="BF57" i="1"/>
  <c r="BF56" i="1" s="1"/>
  <c r="BF41" i="1" s="1"/>
  <c r="BF8" i="1" s="1"/>
  <c r="BG57" i="1"/>
  <c r="BG56" i="1" s="1"/>
  <c r="BG41" i="1" s="1"/>
  <c r="BG8" i="1" s="1"/>
  <c r="BH57" i="1"/>
  <c r="BH56" i="1" s="1"/>
  <c r="BH41" i="1" s="1"/>
  <c r="BH8" i="1" s="1"/>
  <c r="BI57" i="1"/>
  <c r="BI56" i="1" s="1"/>
  <c r="BI41" i="1" s="1"/>
  <c r="BI8" i="1" s="1"/>
  <c r="BJ57" i="1"/>
  <c r="BJ56" i="1" s="1"/>
  <c r="BJ41" i="1" s="1"/>
  <c r="BJ8" i="1" s="1"/>
  <c r="BL57" i="1"/>
  <c r="BL56" i="1" s="1"/>
  <c r="BL41" i="1" s="1"/>
  <c r="BL8" i="1" s="1"/>
  <c r="BO57" i="1"/>
  <c r="BO56" i="1" s="1"/>
  <c r="BO41" i="1" s="1"/>
  <c r="BO8" i="1" s="1"/>
  <c r="BP57" i="1"/>
  <c r="BP56" i="1" s="1"/>
  <c r="BP41" i="1" s="1"/>
  <c r="BP8" i="1" s="1"/>
  <c r="BQ57" i="1"/>
  <c r="BQ56" i="1" s="1"/>
  <c r="BQ41" i="1" s="1"/>
  <c r="BQ8" i="1" s="1"/>
  <c r="BR57" i="1"/>
  <c r="BR56" i="1" s="1"/>
  <c r="BR41" i="1" s="1"/>
  <c r="BR8" i="1" s="1"/>
  <c r="BT57" i="1"/>
  <c r="BT56" i="1" s="1"/>
  <c r="BT41" i="1" s="1"/>
  <c r="BT8" i="1" s="1"/>
  <c r="BW57" i="1"/>
  <c r="BW56" i="1" s="1"/>
  <c r="BW41" i="1" s="1"/>
  <c r="BW8" i="1" s="1"/>
  <c r="BX57" i="1"/>
  <c r="BX56" i="1" s="1"/>
  <c r="BX41" i="1" s="1"/>
  <c r="BX8" i="1" s="1"/>
  <c r="BY57" i="1"/>
  <c r="BY56" i="1" s="1"/>
  <c r="BY41" i="1" s="1"/>
  <c r="BY8" i="1" s="1"/>
  <c r="BZ57" i="1"/>
  <c r="BZ56" i="1" s="1"/>
  <c r="BZ41" i="1" s="1"/>
  <c r="BZ8" i="1" s="1"/>
  <c r="CB57" i="1"/>
  <c r="CB56" i="1" s="1"/>
  <c r="CB41" i="1" s="1"/>
  <c r="CB8" i="1" s="1"/>
  <c r="CD57" i="1"/>
  <c r="CD56" i="1" s="1"/>
  <c r="CD41" i="1" s="1"/>
  <c r="CD8" i="1" s="1"/>
  <c r="CE57" i="1"/>
  <c r="CE56" i="1" s="1"/>
  <c r="CE41" i="1" s="1"/>
  <c r="CE8" i="1" s="1"/>
  <c r="CF57" i="1"/>
  <c r="CF56" i="1" s="1"/>
  <c r="CF41" i="1" s="1"/>
  <c r="CF8" i="1" s="1"/>
  <c r="CG57" i="1"/>
  <c r="CG56" i="1" s="1"/>
  <c r="CG41" i="1" s="1"/>
  <c r="CG8" i="1" s="1"/>
  <c r="CH57" i="1"/>
  <c r="CH56" i="1" s="1"/>
  <c r="CH41" i="1" s="1"/>
  <c r="CH8" i="1" s="1"/>
  <c r="CJ57" i="1"/>
  <c r="CJ56" i="1" s="1"/>
  <c r="CJ41" i="1" s="1"/>
  <c r="CJ8" i="1" s="1"/>
  <c r="CL57" i="1"/>
  <c r="CL56" i="1" s="1"/>
  <c r="CL41" i="1" s="1"/>
  <c r="CL8" i="1" s="1"/>
  <c r="CM57" i="1"/>
  <c r="CM56" i="1" s="1"/>
  <c r="CM41" i="1" s="1"/>
  <c r="CM8" i="1" s="1"/>
  <c r="CN57" i="1"/>
  <c r="CN56" i="1" s="1"/>
  <c r="CN41" i="1" s="1"/>
  <c r="CN8" i="1" s="1"/>
  <c r="CO57" i="1"/>
  <c r="CO56" i="1" s="1"/>
  <c r="CO41" i="1" s="1"/>
  <c r="CO8" i="1" s="1"/>
  <c r="CP57" i="1"/>
  <c r="CP56" i="1" s="1"/>
  <c r="CP41" i="1" s="1"/>
  <c r="CP8" i="1" s="1"/>
  <c r="CR57" i="1"/>
  <c r="CR56" i="1" s="1"/>
  <c r="CR41" i="1" s="1"/>
  <c r="CR8" i="1" s="1"/>
  <c r="CU57" i="1"/>
  <c r="CU56" i="1" s="1"/>
  <c r="CU41" i="1" s="1"/>
  <c r="CU8" i="1" s="1"/>
  <c r="CV57" i="1"/>
  <c r="CV56" i="1" s="1"/>
  <c r="CV41" i="1" s="1"/>
  <c r="CV8" i="1" s="1"/>
  <c r="CW57" i="1"/>
  <c r="CW56" i="1" s="1"/>
  <c r="CW41" i="1" s="1"/>
  <c r="CW8" i="1" s="1"/>
  <c r="CX57" i="1"/>
  <c r="CX56" i="1" s="1"/>
  <c r="CX41" i="1" s="1"/>
  <c r="CX8" i="1" s="1"/>
  <c r="CZ57" i="1"/>
  <c r="CZ56" i="1" s="1"/>
  <c r="CZ41" i="1" s="1"/>
  <c r="CZ8" i="1" s="1"/>
  <c r="DC57" i="1"/>
  <c r="DC56" i="1" s="1"/>
  <c r="DC41" i="1" s="1"/>
  <c r="DC8" i="1" s="1"/>
  <c r="DD57" i="1"/>
  <c r="DD56" i="1" s="1"/>
  <c r="DD41" i="1" s="1"/>
  <c r="DD8" i="1" s="1"/>
  <c r="DE57" i="1"/>
  <c r="DE56" i="1" s="1"/>
  <c r="DE41" i="1" s="1"/>
  <c r="DE8" i="1" s="1"/>
  <c r="DF57" i="1"/>
  <c r="DF56" i="1" s="1"/>
  <c r="DF41" i="1" s="1"/>
  <c r="DF8" i="1" s="1"/>
  <c r="DH57" i="1"/>
  <c r="DH56" i="1" s="1"/>
  <c r="DH41" i="1" s="1"/>
  <c r="DH8" i="1" s="1"/>
  <c r="B57" i="1"/>
  <c r="B56" i="1" s="1"/>
  <c r="B41" i="1" s="1"/>
  <c r="E57" i="1"/>
  <c r="E56" i="1" s="1"/>
  <c r="E41" i="1" s="1"/>
  <c r="E8" i="1" s="1"/>
  <c r="F57" i="1"/>
  <c r="F56" i="1" s="1"/>
  <c r="F41" i="1" s="1"/>
  <c r="F8" i="1" s="1"/>
  <c r="G57" i="1"/>
  <c r="G56" i="1" s="1"/>
  <c r="G41" i="1" s="1"/>
  <c r="G8" i="1" s="1"/>
  <c r="I57" i="1"/>
  <c r="I56" i="1" s="1"/>
  <c r="I41" i="1" s="1"/>
  <c r="I8" i="1" s="1"/>
  <c r="M57" i="1"/>
  <c r="M56" i="1" s="1"/>
  <c r="M41" i="1" s="1"/>
  <c r="M8" i="1" s="1"/>
  <c r="Q57" i="1"/>
  <c r="Q56" i="1" s="1"/>
  <c r="Q41" i="1" s="1"/>
  <c r="Q8" i="1" s="1"/>
  <c r="R57" i="1"/>
  <c r="R56" i="1" s="1"/>
  <c r="R41" i="1" s="1"/>
  <c r="R8" i="1" s="1"/>
  <c r="W57" i="1"/>
  <c r="W56" i="1" s="1"/>
  <c r="W41" i="1" s="1"/>
  <c r="W8" i="1" s="1"/>
  <c r="Y57" i="1"/>
  <c r="Y56" i="1" s="1"/>
  <c r="Y41" i="1" s="1"/>
  <c r="Y8" i="1" s="1"/>
  <c r="AG57" i="1"/>
  <c r="AG56" i="1" s="1"/>
  <c r="AG41" i="1" s="1"/>
  <c r="AG8" i="1" s="1"/>
  <c r="AM57" i="1"/>
  <c r="AM56" i="1" s="1"/>
  <c r="AM41" i="1" s="1"/>
  <c r="AM8" i="1" s="1"/>
  <c r="AO57" i="1"/>
  <c r="AO56" i="1" s="1"/>
  <c r="AO41" i="1" s="1"/>
  <c r="AO8" i="1" s="1"/>
  <c r="AU57" i="1"/>
  <c r="AU56" i="1" s="1"/>
  <c r="AU41" i="1" s="1"/>
  <c r="AU8" i="1" s="1"/>
  <c r="AW57" i="1"/>
  <c r="AW56" i="1" s="1"/>
  <c r="AW41" i="1" s="1"/>
  <c r="AW8" i="1" s="1"/>
  <c r="BC57" i="1"/>
  <c r="BC56" i="1" s="1"/>
  <c r="BC41" i="1" s="1"/>
  <c r="BC8" i="1" s="1"/>
  <c r="BE57" i="1"/>
  <c r="BE56" i="1" s="1"/>
  <c r="BE41" i="1" s="1"/>
  <c r="BE8" i="1" s="1"/>
  <c r="BK57" i="1"/>
  <c r="BK56" i="1" s="1"/>
  <c r="BK41" i="1" s="1"/>
  <c r="BK8" i="1" s="1"/>
  <c r="BM57" i="1"/>
  <c r="BM56" i="1" s="1"/>
  <c r="BM41" i="1" s="1"/>
  <c r="BM8" i="1" s="1"/>
  <c r="BN57" i="1"/>
  <c r="BN56" i="1" s="1"/>
  <c r="BN41" i="1" s="1"/>
  <c r="BN8" i="1" s="1"/>
  <c r="BS57" i="1"/>
  <c r="BS56" i="1" s="1"/>
  <c r="BS41" i="1" s="1"/>
  <c r="BS8" i="1" s="1"/>
  <c r="BU57" i="1"/>
  <c r="BU56" i="1" s="1"/>
  <c r="BU41" i="1" s="1"/>
  <c r="BU8" i="1" s="1"/>
  <c r="BV57" i="1"/>
  <c r="BV56" i="1" s="1"/>
  <c r="BV41" i="1" s="1"/>
  <c r="BV8" i="1" s="1"/>
  <c r="CA57" i="1"/>
  <c r="CA56" i="1" s="1"/>
  <c r="CA41" i="1" s="1"/>
  <c r="CA8" i="1" s="1"/>
  <c r="CC57" i="1"/>
  <c r="CC56" i="1" s="1"/>
  <c r="CC41" i="1" s="1"/>
  <c r="CC8" i="1" s="1"/>
  <c r="CI57" i="1"/>
  <c r="CI56" i="1" s="1"/>
  <c r="CI41" i="1" s="1"/>
  <c r="CI8" i="1" s="1"/>
  <c r="CK57" i="1"/>
  <c r="CK56" i="1" s="1"/>
  <c r="CK41" i="1" s="1"/>
  <c r="CK8" i="1" s="1"/>
  <c r="CQ57" i="1"/>
  <c r="CQ56" i="1" s="1"/>
  <c r="CQ41" i="1" s="1"/>
  <c r="CQ8" i="1" s="1"/>
  <c r="CS57" i="1"/>
  <c r="CS56" i="1" s="1"/>
  <c r="CS41" i="1" s="1"/>
  <c r="CS8" i="1" s="1"/>
  <c r="CT57" i="1"/>
  <c r="CT56" i="1" s="1"/>
  <c r="CT41" i="1" s="1"/>
  <c r="CT8" i="1" s="1"/>
  <c r="CY57" i="1"/>
  <c r="CY56" i="1" s="1"/>
  <c r="CY41" i="1" s="1"/>
  <c r="CY8" i="1" s="1"/>
  <c r="DA57" i="1"/>
  <c r="DA56" i="1" s="1"/>
  <c r="DA41" i="1" s="1"/>
  <c r="DA8" i="1" s="1"/>
  <c r="DB57" i="1"/>
  <c r="DB56" i="1" s="1"/>
  <c r="DB41" i="1" s="1"/>
  <c r="DB8" i="1" s="1"/>
  <c r="DG57" i="1"/>
  <c r="DG56" i="1" s="1"/>
  <c r="DG41" i="1" s="1"/>
  <c r="DG8" i="1" s="1"/>
  <c r="C55" i="2"/>
  <c r="C54" i="2" s="1"/>
  <c r="C40" i="2" s="1"/>
  <c r="C8" i="2" s="1"/>
  <c r="G55" i="2"/>
  <c r="G54" i="2" s="1"/>
  <c r="G40" i="2" s="1"/>
  <c r="G8" i="2" s="1"/>
  <c r="H55" i="2"/>
  <c r="H54" i="2" s="1"/>
  <c r="H40" i="2" s="1"/>
  <c r="H8" i="2" s="1"/>
  <c r="J55" i="2"/>
  <c r="J54" i="2" s="1"/>
  <c r="J40" i="2" s="1"/>
  <c r="J8" i="2" s="1"/>
  <c r="K55" i="2"/>
  <c r="K54" i="2" s="1"/>
  <c r="K40" i="2" s="1"/>
  <c r="K8" i="2" s="1"/>
  <c r="L55" i="2"/>
  <c r="L54" i="2" s="1"/>
  <c r="L40" i="2" s="1"/>
  <c r="L8" i="2" s="1"/>
  <c r="M55" i="2"/>
  <c r="M54" i="2" s="1"/>
  <c r="M40" i="2" s="1"/>
  <c r="M8" i="2" s="1"/>
  <c r="N55" i="2"/>
  <c r="N54" i="2" s="1"/>
  <c r="N40" i="2" s="1"/>
  <c r="N8" i="2" s="1"/>
  <c r="O55" i="2"/>
  <c r="O54" i="2" s="1"/>
  <c r="O40" i="2" s="1"/>
  <c r="O8" i="2" s="1"/>
  <c r="P55" i="2"/>
  <c r="P54" i="2" s="1"/>
  <c r="P40" i="2" s="1"/>
  <c r="P8" i="2" s="1"/>
  <c r="Q55" i="2"/>
  <c r="Q54" i="2" s="1"/>
  <c r="Q40" i="2" s="1"/>
  <c r="Q8" i="2" s="1"/>
  <c r="R55" i="2"/>
  <c r="R54" i="2" s="1"/>
  <c r="R40" i="2" s="1"/>
  <c r="R8" i="2" s="1"/>
  <c r="S55" i="2"/>
  <c r="S54" i="2" s="1"/>
  <c r="S40" i="2" s="1"/>
  <c r="S8" i="2" s="1"/>
  <c r="T55" i="2"/>
  <c r="T54" i="2" s="1"/>
  <c r="T40" i="2" s="1"/>
  <c r="T8" i="2" s="1"/>
  <c r="U55" i="2"/>
  <c r="U54" i="2" s="1"/>
  <c r="U40" i="2" s="1"/>
  <c r="U8" i="2" s="1"/>
  <c r="V55" i="2"/>
  <c r="V54" i="2" s="1"/>
  <c r="V40" i="2" s="1"/>
  <c r="V8" i="2" s="1"/>
  <c r="W55" i="2"/>
  <c r="W54" i="2" s="1"/>
  <c r="W40" i="2" s="1"/>
  <c r="W8" i="2" s="1"/>
  <c r="X55" i="2"/>
  <c r="X54" i="2" s="1"/>
  <c r="X40" i="2" s="1"/>
  <c r="X8" i="2" s="1"/>
  <c r="Y55" i="2"/>
  <c r="Y54" i="2" s="1"/>
  <c r="Y40" i="2" s="1"/>
  <c r="Y8" i="2" s="1"/>
  <c r="Z55" i="2"/>
  <c r="Z54" i="2" s="1"/>
  <c r="Z40" i="2" s="1"/>
  <c r="Z8" i="2" s="1"/>
  <c r="AA55" i="2"/>
  <c r="AA54" i="2" s="1"/>
  <c r="AA40" i="2" s="1"/>
  <c r="AA8" i="2" s="1"/>
  <c r="AB55" i="2"/>
  <c r="AB54" i="2" s="1"/>
  <c r="AB40" i="2" s="1"/>
  <c r="AB8" i="2" s="1"/>
  <c r="AC55" i="2"/>
  <c r="AC54" i="2" s="1"/>
  <c r="AC40" i="2" s="1"/>
  <c r="AC8" i="2" s="1"/>
  <c r="AD55" i="2"/>
  <c r="AD54" i="2" s="1"/>
  <c r="AD40" i="2" s="1"/>
  <c r="AD8" i="2" s="1"/>
  <c r="AE55" i="2"/>
  <c r="AE54" i="2" s="1"/>
  <c r="AE40" i="2" s="1"/>
  <c r="AE8" i="2" s="1"/>
  <c r="AF55" i="2"/>
  <c r="AF54" i="2" s="1"/>
  <c r="AF40" i="2" s="1"/>
  <c r="AF8" i="2" s="1"/>
  <c r="AG55" i="2"/>
  <c r="AG54" i="2" s="1"/>
  <c r="AG40" i="2" s="1"/>
  <c r="AG8" i="2" s="1"/>
  <c r="AH55" i="2"/>
  <c r="AH54" i="2" s="1"/>
  <c r="AH40" i="2" s="1"/>
  <c r="AH8" i="2" s="1"/>
  <c r="AI55" i="2"/>
  <c r="AI54" i="2" s="1"/>
  <c r="AI40" i="2" s="1"/>
  <c r="AI8" i="2" s="1"/>
  <c r="AJ55" i="2"/>
  <c r="AJ54" i="2" s="1"/>
  <c r="AJ40" i="2" s="1"/>
  <c r="AJ8" i="2" s="1"/>
  <c r="AK55" i="2"/>
  <c r="AK54" i="2" s="1"/>
  <c r="AK40" i="2" s="1"/>
  <c r="AK8" i="2" s="1"/>
  <c r="AM55" i="2"/>
  <c r="AM54" i="2" s="1"/>
  <c r="AM40" i="2" s="1"/>
  <c r="AM8" i="2" s="1"/>
  <c r="AN55" i="2"/>
  <c r="AN54" i="2" s="1"/>
  <c r="AN40" i="2" s="1"/>
  <c r="AN8" i="2" s="1"/>
  <c r="AP55" i="2"/>
  <c r="AP54" i="2" s="1"/>
  <c r="AP40" i="2" s="1"/>
  <c r="AP8" i="2" s="1"/>
  <c r="AQ55" i="2"/>
  <c r="AQ54" i="2" s="1"/>
  <c r="AQ40" i="2" s="1"/>
  <c r="AQ8" i="2" s="1"/>
  <c r="AR55" i="2"/>
  <c r="AR54" i="2" s="1"/>
  <c r="AR40" i="2" s="1"/>
  <c r="AR8" i="2" s="1"/>
  <c r="AS55" i="2"/>
  <c r="AS54" i="2" s="1"/>
  <c r="AS40" i="2" s="1"/>
  <c r="AS8" i="2" s="1"/>
  <c r="AT55" i="2"/>
  <c r="AT54" i="2" s="1"/>
  <c r="AT40" i="2" s="1"/>
  <c r="AT8" i="2" s="1"/>
  <c r="AU55" i="2"/>
  <c r="AU54" i="2" s="1"/>
  <c r="AU40" i="2" s="1"/>
  <c r="AU8" i="2" s="1"/>
  <c r="AV55" i="2"/>
  <c r="AV54" i="2" s="1"/>
  <c r="AV40" i="2" s="1"/>
  <c r="AV8" i="2" s="1"/>
  <c r="AW55" i="2"/>
  <c r="AW54" i="2" s="1"/>
  <c r="AW40" i="2" s="1"/>
  <c r="AW8" i="2" s="1"/>
  <c r="AX55" i="2"/>
  <c r="AX54" i="2" s="1"/>
  <c r="AX40" i="2" s="1"/>
  <c r="AX8" i="2" s="1"/>
  <c r="AY55" i="2"/>
  <c r="AY54" i="2" s="1"/>
  <c r="AY40" i="2" s="1"/>
  <c r="AY8" i="2" s="1"/>
  <c r="AZ55" i="2"/>
  <c r="AZ54" i="2" s="1"/>
  <c r="AZ40" i="2" s="1"/>
  <c r="AZ8" i="2" s="1"/>
  <c r="BC55" i="2"/>
  <c r="BC54" i="2" s="1"/>
  <c r="BC40" i="2" s="1"/>
  <c r="BC8" i="2" s="1"/>
  <c r="BD55" i="2"/>
  <c r="BD54" i="2" s="1"/>
  <c r="BD40" i="2" s="1"/>
  <c r="BD8" i="2" s="1"/>
  <c r="BE55" i="2"/>
  <c r="BE54" i="2" s="1"/>
  <c r="BE40" i="2" s="1"/>
  <c r="BE8" i="2" s="1"/>
  <c r="BF55" i="2"/>
  <c r="BF54" i="2" s="1"/>
  <c r="BF40" i="2" s="1"/>
  <c r="BF8" i="2" s="1"/>
  <c r="BG55" i="2"/>
  <c r="BG54" i="2" s="1"/>
  <c r="BG40" i="2" s="1"/>
  <c r="BG8" i="2" s="1"/>
  <c r="BI55" i="2"/>
  <c r="BI54" i="2" s="1"/>
  <c r="BI40" i="2" s="1"/>
  <c r="BI8" i="2" s="1"/>
  <c r="BK55" i="2"/>
  <c r="BK54" i="2" s="1"/>
  <c r="BK40" i="2" s="1"/>
  <c r="BK8" i="2" s="1"/>
  <c r="BL55" i="2"/>
  <c r="BL54" i="2" s="1"/>
  <c r="BL40" i="2" s="1"/>
  <c r="BL8" i="2" s="1"/>
  <c r="BM55" i="2"/>
  <c r="BM54" i="2" s="1"/>
  <c r="BM40" i="2" s="1"/>
  <c r="BM8" i="2" s="1"/>
  <c r="BN55" i="2"/>
  <c r="BN54" i="2" s="1"/>
  <c r="BN40" i="2" s="1"/>
  <c r="BN8" i="2" s="1"/>
  <c r="BO55" i="2"/>
  <c r="BO54" i="2" s="1"/>
  <c r="BO40" i="2" s="1"/>
  <c r="BP55" i="2"/>
  <c r="BP54" i="2" s="1"/>
  <c r="BP40" i="2" s="1"/>
  <c r="BP8" i="2" s="1"/>
  <c r="BQ55" i="2"/>
  <c r="BQ54" i="2" s="1"/>
  <c r="BQ40" i="2" s="1"/>
  <c r="BQ8" i="2" s="1"/>
  <c r="BS55" i="2"/>
  <c r="BS54" i="2" s="1"/>
  <c r="BS40" i="2" s="1"/>
  <c r="BS8" i="2" s="1"/>
  <c r="BT55" i="2"/>
  <c r="BT54" i="2" s="1"/>
  <c r="BT40" i="2" s="1"/>
  <c r="BT8" i="2" s="1"/>
  <c r="BU55" i="2"/>
  <c r="BU54" i="2" s="1"/>
  <c r="BU40" i="2" s="1"/>
  <c r="BV55" i="2"/>
  <c r="BV54" i="2" s="1"/>
  <c r="BV40" i="2" s="1"/>
  <c r="BV8" i="2" s="1"/>
  <c r="BW55" i="2"/>
  <c r="BW54" i="2" s="1"/>
  <c r="BW40" i="2" s="1"/>
  <c r="BW8" i="2" s="1"/>
  <c r="BX55" i="2"/>
  <c r="BX54" i="2" s="1"/>
  <c r="BX40" i="2" s="1"/>
  <c r="BX8" i="2" s="1"/>
  <c r="BY55" i="2"/>
  <c r="BY54" i="2" s="1"/>
  <c r="BY40" i="2" s="1"/>
  <c r="BY8" i="2" s="1"/>
  <c r="CA55" i="2"/>
  <c r="CA54" i="2" s="1"/>
  <c r="CA40" i="2" s="1"/>
  <c r="CB55" i="2"/>
  <c r="CB54" i="2" s="1"/>
  <c r="CB40" i="2" s="1"/>
  <c r="CB8" i="2" s="1"/>
  <c r="CC55" i="2"/>
  <c r="CC54" i="2" s="1"/>
  <c r="CC40" i="2" s="1"/>
  <c r="CC8" i="2" s="1"/>
  <c r="CD55" i="2"/>
  <c r="CD54" i="2" s="1"/>
  <c r="CD40" i="2" s="1"/>
  <c r="CD8" i="2" s="1"/>
  <c r="CE55" i="2"/>
  <c r="CE54" i="2" s="1"/>
  <c r="CE40" i="2" s="1"/>
  <c r="CE8" i="2" s="1"/>
  <c r="CF55" i="2"/>
  <c r="CF54" i="2" s="1"/>
  <c r="CF40" i="2" s="1"/>
  <c r="CF8" i="2" s="1"/>
  <c r="CI55" i="2"/>
  <c r="CI54" i="2" s="1"/>
  <c r="CI40" i="2" s="1"/>
  <c r="CI8" i="2" s="1"/>
  <c r="CJ55" i="2"/>
  <c r="CJ54" i="2" s="1"/>
  <c r="CJ40" i="2" s="1"/>
  <c r="CJ8" i="2" s="1"/>
  <c r="CK55" i="2"/>
  <c r="CK54" i="2" s="1"/>
  <c r="CK40" i="2" s="1"/>
  <c r="CK8" i="2" s="1"/>
  <c r="CL55" i="2"/>
  <c r="CL54" i="2" s="1"/>
  <c r="CL40" i="2" s="1"/>
  <c r="CL8" i="2" s="1"/>
  <c r="CM55" i="2"/>
  <c r="CM54" i="2" s="1"/>
  <c r="CM40" i="2" s="1"/>
  <c r="CN55" i="2"/>
  <c r="CN54" i="2" s="1"/>
  <c r="CN40" i="2" s="1"/>
  <c r="CN8" i="2" s="1"/>
  <c r="CO55" i="2"/>
  <c r="CO54" i="2" s="1"/>
  <c r="CO40" i="2" s="1"/>
  <c r="CO8" i="2" s="1"/>
  <c r="CQ55" i="2"/>
  <c r="CQ54" i="2" s="1"/>
  <c r="CQ40" i="2" s="1"/>
  <c r="CQ8" i="2" s="1"/>
  <c r="CR55" i="2"/>
  <c r="CR54" i="2" s="1"/>
  <c r="CR40" i="2" s="1"/>
  <c r="CR8" i="2" s="1"/>
  <c r="CS55" i="2"/>
  <c r="CS54" i="2" s="1"/>
  <c r="CS40" i="2" s="1"/>
  <c r="CT55" i="2"/>
  <c r="CT54" i="2" s="1"/>
  <c r="CT40" i="2" s="1"/>
  <c r="CT8" i="2" s="1"/>
  <c r="CU55" i="2"/>
  <c r="CU54" i="2" s="1"/>
  <c r="CU40" i="2" s="1"/>
  <c r="CU8" i="2" s="1"/>
  <c r="CV55" i="2"/>
  <c r="CV54" i="2" s="1"/>
  <c r="CV40" i="2" s="1"/>
  <c r="CV8" i="2" s="1"/>
  <c r="CW55" i="2"/>
  <c r="CW54" i="2" s="1"/>
  <c r="CW40" i="2" s="1"/>
  <c r="CW8" i="2" s="1"/>
  <c r="CY55" i="2"/>
  <c r="CY54" i="2" s="1"/>
  <c r="CY40" i="2" s="1"/>
  <c r="CZ55" i="2"/>
  <c r="CZ54" i="2" s="1"/>
  <c r="CZ40" i="2" s="1"/>
  <c r="CZ8" i="2" s="1"/>
  <c r="DA55" i="2"/>
  <c r="DA54" i="2" s="1"/>
  <c r="DA40" i="2" s="1"/>
  <c r="DA8" i="2" s="1"/>
  <c r="DB55" i="2"/>
  <c r="DB54" i="2" s="1"/>
  <c r="DB40" i="2" s="1"/>
  <c r="DB8" i="2" s="1"/>
  <c r="DC55" i="2"/>
  <c r="DC54" i="2" s="1"/>
  <c r="DC40" i="2" s="1"/>
  <c r="DC8" i="2" s="1"/>
  <c r="DD55" i="2"/>
  <c r="DD54" i="2" s="1"/>
  <c r="DD40" i="2" s="1"/>
  <c r="DD8" i="2" s="1"/>
  <c r="DE55" i="2"/>
  <c r="DE54" i="2" s="1"/>
  <c r="DE40" i="2" s="1"/>
  <c r="DG55" i="2"/>
  <c r="DG54" i="2" s="1"/>
  <c r="DG40" i="2" s="1"/>
  <c r="DG8" i="2" s="1"/>
  <c r="DH55" i="2"/>
  <c r="DH54" i="2" s="1"/>
  <c r="DH40" i="2" s="1"/>
  <c r="DH8" i="2" s="1"/>
  <c r="D55" i="2"/>
  <c r="D54" i="2" s="1"/>
  <c r="D40" i="2" s="1"/>
  <c r="D8" i="2" s="1"/>
  <c r="E55" i="2"/>
  <c r="E54" i="2" s="1"/>
  <c r="E40" i="2" s="1"/>
  <c r="E8" i="2" s="1"/>
  <c r="F55" i="2"/>
  <c r="F54" i="2" s="1"/>
  <c r="F40" i="2" s="1"/>
  <c r="F8" i="2" s="1"/>
  <c r="I55" i="2"/>
  <c r="I54" i="2" s="1"/>
  <c r="I40" i="2" s="1"/>
  <c r="I8" i="2" s="1"/>
  <c r="AL55" i="2"/>
  <c r="AL54" i="2" s="1"/>
  <c r="AL40" i="2" s="1"/>
  <c r="AL8" i="2" s="1"/>
  <c r="AO55" i="2"/>
  <c r="AO54" i="2" s="1"/>
  <c r="AO40" i="2" s="1"/>
  <c r="AO8" i="2" s="1"/>
  <c r="BA55" i="2"/>
  <c r="BA54" i="2" s="1"/>
  <c r="BA40" i="2" s="1"/>
  <c r="BA8" i="2" s="1"/>
  <c r="BB55" i="2"/>
  <c r="BB54" i="2" s="1"/>
  <c r="BB40" i="2" s="1"/>
  <c r="BB8" i="2" s="1"/>
  <c r="BH55" i="2"/>
  <c r="BH54" i="2" s="1"/>
  <c r="BH40" i="2" s="1"/>
  <c r="BH8" i="2" s="1"/>
  <c r="BJ55" i="2"/>
  <c r="BJ54" i="2" s="1"/>
  <c r="BJ40" i="2" s="1"/>
  <c r="BJ8" i="2" s="1"/>
  <c r="BR55" i="2"/>
  <c r="BR54" i="2" s="1"/>
  <c r="BR40" i="2" s="1"/>
  <c r="BR8" i="2" s="1"/>
  <c r="BZ55" i="2"/>
  <c r="BZ54" i="2" s="1"/>
  <c r="BZ40" i="2" s="1"/>
  <c r="BZ8" i="2" s="1"/>
  <c r="CG55" i="2"/>
  <c r="CG54" i="2" s="1"/>
  <c r="CG40" i="2" s="1"/>
  <c r="CH55" i="2"/>
  <c r="CH54" i="2" s="1"/>
  <c r="CH40" i="2" s="1"/>
  <c r="CH8" i="2" s="1"/>
  <c r="CP55" i="2"/>
  <c r="CP54" i="2" s="1"/>
  <c r="CP40" i="2" s="1"/>
  <c r="CP8" i="2" s="1"/>
  <c r="CX55" i="2"/>
  <c r="CX54" i="2" s="1"/>
  <c r="CX40" i="2" s="1"/>
  <c r="CX8" i="2" s="1"/>
  <c r="DF55" i="2"/>
  <c r="DF54" i="2" s="1"/>
  <c r="DF40" i="2" s="1"/>
  <c r="DF8" i="2" s="1"/>
  <c r="B55" i="2"/>
  <c r="B54" i="2" s="1"/>
  <c r="B40" i="2" s="1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M8" i="3"/>
  <c r="DJ8" i="1"/>
  <c r="DI8" i="1"/>
  <c r="AY8" i="1"/>
  <c r="CA8" i="2" l="1"/>
  <c r="CG8" i="2"/>
  <c r="CY8" i="2"/>
  <c r="DE8" i="2"/>
  <c r="CS8" i="2"/>
  <c r="CM8" i="2"/>
  <c r="BO8" i="2"/>
  <c r="BU8" i="2"/>
  <c r="B8" i="2"/>
  <c r="B8" i="1"/>
</calcChain>
</file>

<file path=xl/sharedStrings.xml><?xml version="1.0" encoding="utf-8"?>
<sst xmlns="http://schemas.openxmlformats.org/spreadsheetml/2006/main" count="362" uniqueCount="149">
  <si>
    <t>Seðlabanki Íslands / Central Bank of Iceland</t>
  </si>
  <si>
    <t>Gagnasöfnun og upplýsingavinnsla / Statistics</t>
  </si>
  <si>
    <t>HAGTÖLUR SEÐLABANKANS / CENTRAL BANK STATISTICS</t>
  </si>
  <si>
    <r>
      <t>Verðbréfaviðskipti, nettó / Portfolio investment, net</t>
    </r>
    <r>
      <rPr>
        <b/>
        <vertAlign val="superscript"/>
        <sz val="11"/>
        <rFont val="Arial"/>
        <family val="2"/>
      </rPr>
      <t>1</t>
    </r>
  </si>
  <si>
    <t>M.kr.</t>
  </si>
  <si>
    <t>Nettó fjármagnshreyfingar / Net financial transactions</t>
  </si>
  <si>
    <t>Erlend verðbréf samtals (Eignir) / Foreign securities total (Assets)</t>
  </si>
  <si>
    <t>Hlutafé / Equity</t>
  </si>
  <si>
    <t>Hlutabréf / Stocks</t>
  </si>
  <si>
    <t>Skráð félög / Listed shares</t>
  </si>
  <si>
    <t>Önnur fjármálafyrirtæki / Other financial corporations</t>
  </si>
  <si>
    <t>Atvinnufyrirtæki / Non-financial corporations</t>
  </si>
  <si>
    <t>Óskráð félög / Unlisted shares</t>
  </si>
  <si>
    <t>Hlutdeildarskírteini / Investment funds</t>
  </si>
  <si>
    <t>Aðrir sjóðir en peningamarkaðssjóðir / Other funds</t>
  </si>
  <si>
    <t>Peningamarkaðssjóðir / Money market funds</t>
  </si>
  <si>
    <t>Skuldaskjöl / Debt securities</t>
  </si>
  <si>
    <t>Langtímaskuldir / Long-term debt</t>
  </si>
  <si>
    <t>Fjármálafyrirtæki / Financial corporations</t>
  </si>
  <si>
    <t>Seðlabankar / Central banks</t>
  </si>
  <si>
    <t>Önnur atvinnufyrirtæki / Non-financial corporations</t>
  </si>
  <si>
    <r>
      <t>Skammtímaskuldir / Short-term debt</t>
    </r>
    <r>
      <rPr>
        <b/>
        <vertAlign val="superscript"/>
        <sz val="10"/>
        <rFont val="Arial"/>
        <family val="2"/>
      </rPr>
      <t>2</t>
    </r>
  </si>
  <si>
    <t>Innlend verðbréf samtals (Skuldir) / Domestic securities total (Liabilities)</t>
  </si>
  <si>
    <r>
      <t>Hlutabréf / Stocks</t>
    </r>
    <r>
      <rPr>
        <vertAlign val="superscript"/>
        <sz val="10"/>
        <rFont val="Arial"/>
        <family val="2"/>
      </rPr>
      <t>3</t>
    </r>
  </si>
  <si>
    <t>Íbúðabréf / HFF bonds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</si>
  <si>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Tölur með jákvæðu formerki tákna hækkun eigna eða skulda og tölur með neikvæðu formerki tákna lækkun / A positive sign indicates an increase in assets and liabilities and negative sign is decrease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</si>
  <si>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</si>
  <si>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Innlend og erlend útgáfa / Domestic and foreign issue</t>
    </r>
  </si>
  <si>
    <t>Heimild: Gagnasöfnun og upplýsingavinnsla SÍ / Source: Statistics, Central Bank of Iceland</t>
  </si>
  <si>
    <t>Verðbréfafjárfesting / Portfolio investment</t>
  </si>
  <si>
    <t>Nettó staða / Net position</t>
  </si>
  <si>
    <r>
      <t>Skammtímaskuldir / Short-term debt</t>
    </r>
    <r>
      <rPr>
        <b/>
        <vertAlign val="superscript"/>
        <sz val="10"/>
        <rFont val="Arial"/>
        <family val="2"/>
      </rPr>
      <t>1</t>
    </r>
  </si>
  <si>
    <r>
      <t>Hlutabréf / Stocks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</si>
  <si>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</si>
  <si>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Innlend og erlend útgáfa / Domestic and foreign issue</t>
    </r>
  </si>
  <si>
    <t>Landfræðileg dreifing / By geographical origin</t>
  </si>
  <si>
    <t>Alþjóðastofnanir / International institutions</t>
  </si>
  <si>
    <t>Argentína / Argentina</t>
  </si>
  <si>
    <t>Austurríki /Austria</t>
  </si>
  <si>
    <t>Ástralía / Australia</t>
  </si>
  <si>
    <t>Belgía / Belgium</t>
  </si>
  <si>
    <t>Bermúda / Bermuda</t>
  </si>
  <si>
    <t>Bosnía og Hersegóvína / Bosnia and Herzegovina</t>
  </si>
  <si>
    <t>Brasilía / Brazil</t>
  </si>
  <si>
    <t>Bresku Jómfrúreyjar / Virgin Islands UK</t>
  </si>
  <si>
    <t>Bretland / United Kingdom</t>
  </si>
  <si>
    <t>Búlgaría / Bulgaria</t>
  </si>
  <si>
    <t>Caymaneyjar / Cayman Islands</t>
  </si>
  <si>
    <t>Danmörk / Denmark</t>
  </si>
  <si>
    <t>Eistland / Estonia</t>
  </si>
  <si>
    <t>Filippseyjar / Philippines</t>
  </si>
  <si>
    <t>Finnland / Finland</t>
  </si>
  <si>
    <t>Frakkland / France</t>
  </si>
  <si>
    <t>Færeyjar / Faroe Islands</t>
  </si>
  <si>
    <t>Grikkland / Greece</t>
  </si>
  <si>
    <t>Guernsey / Guernsey</t>
  </si>
  <si>
    <t>Holland / Netherlands</t>
  </si>
  <si>
    <t>Hong Kong / Hong Kong</t>
  </si>
  <si>
    <t>Indland / India</t>
  </si>
  <si>
    <t>Indónesía / Indonesia</t>
  </si>
  <si>
    <t>Írland / Ireland</t>
  </si>
  <si>
    <t>Ísrael / Israel</t>
  </si>
  <si>
    <t>Ítalía / Italy</t>
  </si>
  <si>
    <t>Japan / Japan</t>
  </si>
  <si>
    <t>Jersey / Jersey</t>
  </si>
  <si>
    <t>Kanada / Canada</t>
  </si>
  <si>
    <t>Kasakstan / Kazakhstan</t>
  </si>
  <si>
    <t>Kína / China</t>
  </si>
  <si>
    <t>Króatía / Croatia</t>
  </si>
  <si>
    <t>Kúba / Cuba</t>
  </si>
  <si>
    <t>Kýpur / Cyprus</t>
  </si>
  <si>
    <t>Litháen / Lithuania</t>
  </si>
  <si>
    <t>Lúxemborg / Luxembourg</t>
  </si>
  <si>
    <t>Malasía / Malaysia</t>
  </si>
  <si>
    <t>Marshall Eyjar / Marshall Islands</t>
  </si>
  <si>
    <t>Mexíkó / Mexico</t>
  </si>
  <si>
    <t>Miðbaugs Gínea / Equatorial Guinea</t>
  </si>
  <si>
    <t>Mön / Isle of Man</t>
  </si>
  <si>
    <t>Noregur / Norway</t>
  </si>
  <si>
    <t>Nýja Sjáland / New Zealand</t>
  </si>
  <si>
    <t>Panama / Panama</t>
  </si>
  <si>
    <t>Papúa Nýja-Gínea / Papua New Guinea</t>
  </si>
  <si>
    <t>Portúgal / Portugal</t>
  </si>
  <si>
    <t>Pólland / Poland</t>
  </si>
  <si>
    <t>Rússland / Russia</t>
  </si>
  <si>
    <t>Sameinuðu arabísku furstadæmin / United Arab Emirates</t>
  </si>
  <si>
    <t>Sádí Arabía / Saudi Arabia</t>
  </si>
  <si>
    <t>Seychelleseyjar / Seychelles</t>
  </si>
  <si>
    <t>Singapúr / Singapore</t>
  </si>
  <si>
    <t>Síle / Chile</t>
  </si>
  <si>
    <t>Slóvenía / Slovenia</t>
  </si>
  <si>
    <t>Spánn / Spain</t>
  </si>
  <si>
    <t>Suður Afríka / South Africa</t>
  </si>
  <si>
    <t>Suður Kórea / South Korea</t>
  </si>
  <si>
    <t>Sviss / Switzerland</t>
  </si>
  <si>
    <t>Svíþjóð / Sweden</t>
  </si>
  <si>
    <t>Taívan / Taiwan</t>
  </si>
  <si>
    <t>Tékkland / Czech Republic</t>
  </si>
  <si>
    <t>Tyrkland / Turkey</t>
  </si>
  <si>
    <t>Tæland / Thailand</t>
  </si>
  <si>
    <t>Ungverjaland / Hungary</t>
  </si>
  <si>
    <t>Úkraína / Ukraine</t>
  </si>
  <si>
    <t>Þýskaland / Germany</t>
  </si>
  <si>
    <t>Önnur lönd eða óflokkað / Other or unsorted</t>
  </si>
  <si>
    <t>Andorra / Andorra</t>
  </si>
  <si>
    <t>Bahamaeyjar / The Bahamas</t>
  </si>
  <si>
    <t>Belís / Belize</t>
  </si>
  <si>
    <t>Benín / Benin</t>
  </si>
  <si>
    <t>Grænland / Greenland</t>
  </si>
  <si>
    <t>Írak / Iraq</t>
  </si>
  <si>
    <t>Kólumbía / Colombia</t>
  </si>
  <si>
    <t>Lettland / Latvia</t>
  </si>
  <si>
    <t>Liechtenstein / Liechtenstein</t>
  </si>
  <si>
    <t>Malta / Malta</t>
  </si>
  <si>
    <t>Mónakó / Monaco</t>
  </si>
  <si>
    <t>Namibía / Namibia</t>
  </si>
  <si>
    <t>Rúmenía / Romania</t>
  </si>
  <si>
    <t>Sádí-Arabía / Saudi Arabia</t>
  </si>
  <si>
    <t>Sankti Kristófer og Nevis / Saint Kitts and Nevis</t>
  </si>
  <si>
    <t>Víetnam / Vietnam</t>
  </si>
  <si>
    <t/>
  </si>
  <si>
    <r>
      <t>Innlend verðbréf samtals (Skuldir) / Domestic securities total (Liabilities)</t>
    </r>
    <r>
      <rPr>
        <b/>
        <vertAlign val="superscript"/>
        <sz val="10"/>
        <rFont val="Arial"/>
        <family val="2"/>
      </rPr>
      <t>1</t>
    </r>
  </si>
  <si>
    <t>Slóvakía / Slovakia</t>
  </si>
  <si>
    <t>* Nýjasti mánuðurinn eru bráðabirgðatölur / The latest month is preliminary</t>
  </si>
  <si>
    <t>Önnur atvinnufyrirtæki (innlend útgáfa) / Non-financial corporations (domestic issue)</t>
  </si>
  <si>
    <t>Önnur atvinnufyrirtæki (erlend útgáfa) / Non-financial corporations (foreign issue)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</si>
  <si>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Erlend skuldabréfaútgáfa þar sem ekki er vitað um eigendur er skráð á útgáfuland</t>
    </r>
  </si>
  <si>
    <t>Heimild: Gagnasöfnun og upplýsingavinnsla SÍ / Source: IT &amp; Statistics, Central Bank of Iceland</t>
  </si>
  <si>
    <t>Bandaríkin / United States</t>
  </si>
  <si>
    <t>Nígería / Nigeria</t>
  </si>
  <si>
    <t>Innlánsstofnanir / Deposit-taking corporations</t>
  </si>
  <si>
    <t>Hið opinbera / General government</t>
  </si>
  <si>
    <t>Hið opinbera (innlend útgáfa) / General government (domestic issue)</t>
  </si>
  <si>
    <t>Hið opinbera (erlend útgáfa) / General government (foreign issue)</t>
  </si>
  <si>
    <t>Innlánsstofnanir (innlend útgáfa) / Deposit-taking corporations (domestic issue)</t>
  </si>
  <si>
    <t>Innlánsstofnanir (erlend útgáfa) / Deposit-taking corporations (foreign issue)</t>
  </si>
  <si>
    <t>Innlánsstofnanir / Deposit-takign corporations</t>
  </si>
  <si>
    <t>Önnur fjármálafyrirtæki / Other financial companies</t>
  </si>
  <si>
    <t>Lífeyrissjóðir og tryggingafélög / Pension funds and insurance corporations</t>
  </si>
  <si>
    <t>Fjármálafyrirtæki í slitameðferð / DMBs undergoing winding up proceedings</t>
  </si>
  <si>
    <t>Heimili / Households</t>
  </si>
  <si>
    <r>
      <t>Rekstrarfélög verðbréfasjóða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og annað / Mutual funds and others</t>
    </r>
  </si>
  <si>
    <t>Rekstrarfélög verðbréfasjóða og annað / Mutual funds and others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</si>
  <si>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Verðbréfa-, fjárfestinga- og fagfjárfestasjóðir</t>
    </r>
  </si>
  <si>
    <t>Atvinnugreinaskipting eigenda / Industrial sector by owner</t>
  </si>
  <si>
    <t>Fyrirtæki / Non-financial corporations</t>
  </si>
  <si>
    <t>Fyrirtæki og heimili / Non-financial corporations and households</t>
  </si>
  <si>
    <t>Þ.a. endurfjárfesting</t>
  </si>
  <si>
    <t>Birtingardagur / Date of publication: 30/12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</si>
</sst>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left" vertical="center" readingOrder="1"/>
    </xf>
    <xf numFmtId="0" fontId="5" fillId="0" borderId="0" xfId="2" applyFill="1" applyAlignment="1" applyProtection="1">
      <alignment horizontal="right"/>
    </xf>
    <xf numFmtId="0" fontId="5" fillId="0" borderId="0" xfId="2" applyAlignment="1" applyProtection="1">
      <alignment horizontal="center"/>
    </xf>
    <xf numFmtId="0" fontId="4" fillId="0" borderId="0" xfId="0" applyFont="1" applyAlignment="1">
      <alignment horizontal="left" wrapText="1" readingOrder="1"/>
    </xf>
    <xf numFmtId="0" fontId="7" fillId="0" borderId="0" xfId="0" applyFont="1"/>
    <xf numFmtId="0" fontId="1" fillId="0" borderId="1" xfId="0" applyFont="1" applyBorder="1"/>
    <xf numFmtId="17" fontId="8" fillId="0" borderId="0" xfId="0" applyNumberFormat="1" applyFont="1"/>
    <xf numFmtId="0" fontId="9" fillId="0" borderId="0" xfId="0" applyFont="1" applyAlignment="1">
      <alignment horizontal="left"/>
    </xf>
    <xf numFmtId="3" fontId="10" fillId="0" borderId="0" xfId="0" applyNumberFormat="1" applyFont="1"/>
    <xf numFmtId="0" fontId="9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3" fontId="2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9" fillId="0" borderId="0" xfId="0" applyFont="1" applyAlignment="1">
      <alignment horizontal="left" indent="2"/>
    </xf>
    <xf numFmtId="0" fontId="3" fillId="0" borderId="0" xfId="0" applyFont="1"/>
    <xf numFmtId="3" fontId="8" fillId="0" borderId="0" xfId="0" applyNumberFormat="1" applyFont="1"/>
    <xf numFmtId="0" fontId="13" fillId="0" borderId="0" xfId="0" applyFont="1" applyAlignment="1">
      <alignment wrapText="1"/>
    </xf>
    <xf numFmtId="0" fontId="1" fillId="0" borderId="2" xfId="3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3" fontId="15" fillId="0" borderId="0" xfId="0" applyNumberFormat="1" applyFont="1"/>
    <xf numFmtId="0" fontId="1" fillId="0" borderId="0" xfId="3" applyFont="1"/>
    <xf numFmtId="17" fontId="8" fillId="2" borderId="0" xfId="0" applyNumberFormat="1" applyFont="1" applyFill="1"/>
    <xf numFmtId="3" fontId="10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13" fillId="0" borderId="0" xfId="0" applyFont="1"/>
  </cellXfs>
  <cellStyles count="4">
    <cellStyle name="Hyperlink" xfId="2" builtinId="8"/>
    <cellStyle name="Normal" xfId="0" builtinId="0"/>
    <cellStyle name="Normal 5" xfId="3" xr:uid="{00000000-0005-0000-0000-000002000000}"/>
    <cellStyle name="Normal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84"/>
  <sheetViews>
    <sheetView tabSelected="1" workbookViewId="0">
      <pane xSplit="1" ySplit="7" topLeftCell="ER8" activePane="bottomRight" state="frozen"/>
      <selection pane="topRight" activeCell="B1" sqref="B1"/>
      <selection pane="bottomLeft" activeCell="A8" sqref="A8"/>
      <selection pane="bottomRight" activeCell="EY22" sqref="EY22"/>
    </sheetView>
  </sheetViews>
  <sheetFormatPr defaultColWidth="9.109375" defaultRowHeight="13.2" x14ac:dyDescent="0.25"/>
  <cols>
    <col min="1" max="1" width="72.88671875" style="2" customWidth="1"/>
    <col min="2" max="6" width="10.88671875" style="2" customWidth="1"/>
    <col min="7" max="16384" width="9.109375" style="2"/>
  </cols>
  <sheetData>
    <row r="1" spans="1:159" x14ac:dyDescent="0.25">
      <c r="A1" s="1" t="s">
        <v>0</v>
      </c>
      <c r="B1" s="1"/>
      <c r="EZ1" s="3" t="s">
        <v>148</v>
      </c>
    </row>
    <row r="2" spans="1:159" x14ac:dyDescent="0.25">
      <c r="A2" s="1" t="s">
        <v>1</v>
      </c>
      <c r="B2" s="1"/>
    </row>
    <row r="3" spans="1:159" x14ac:dyDescent="0.25">
      <c r="A3" s="4"/>
    </row>
    <row r="4" spans="1:159" ht="13.8" x14ac:dyDescent="0.25">
      <c r="A4" s="5" t="s">
        <v>2</v>
      </c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59" x14ac:dyDescent="0.25">
      <c r="E5" s="6"/>
      <c r="F5" s="7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ER5" s="16"/>
    </row>
    <row r="6" spans="1:159" ht="16.2" x14ac:dyDescent="0.25">
      <c r="A6" s="8" t="s">
        <v>3</v>
      </c>
      <c r="B6" s="9"/>
      <c r="C6" s="9"/>
      <c r="D6" s="9"/>
      <c r="E6" s="9"/>
      <c r="F6" s="9"/>
    </row>
    <row r="7" spans="1:159" x14ac:dyDescent="0.25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  <c r="ES7" s="11">
        <v>45412</v>
      </c>
      <c r="ET7" s="11">
        <v>45443</v>
      </c>
      <c r="EU7" s="11">
        <v>45473</v>
      </c>
      <c r="EV7" s="11">
        <v>45504</v>
      </c>
      <c r="EW7" s="11">
        <v>45535</v>
      </c>
      <c r="EX7" s="11">
        <v>45565</v>
      </c>
      <c r="EY7" s="11">
        <v>45596</v>
      </c>
      <c r="EZ7" s="11">
        <v>45626</v>
      </c>
    </row>
    <row r="8" spans="1:159" x14ac:dyDescent="0.25">
      <c r="A8" s="12" t="s">
        <v>5</v>
      </c>
      <c r="B8" s="13">
        <f t="shared" ref="B8:AG8" si="0">B10-B41</f>
        <v>-17094.980854798709</v>
      </c>
      <c r="C8" s="13">
        <f t="shared" si="0"/>
        <v>-16957.00124153015</v>
      </c>
      <c r="D8" s="13">
        <f t="shared" si="0"/>
        <v>-34841.570420414893</v>
      </c>
      <c r="E8" s="13">
        <f t="shared" si="0"/>
        <v>93839.435521876963</v>
      </c>
      <c r="F8" s="13">
        <f t="shared" si="0"/>
        <v>-166378.02923083672</v>
      </c>
      <c r="G8" s="13">
        <f t="shared" si="0"/>
        <v>30096.13425870732</v>
      </c>
      <c r="H8" s="13">
        <f t="shared" si="0"/>
        <v>-2253.7943536484095</v>
      </c>
      <c r="I8" s="13">
        <f t="shared" si="0"/>
        <v>36945.651231339929</v>
      </c>
      <c r="J8" s="13">
        <f t="shared" si="0"/>
        <v>-9665.1313116150741</v>
      </c>
      <c r="K8" s="13">
        <f t="shared" si="0"/>
        <v>16247.528910620587</v>
      </c>
      <c r="L8" s="13">
        <f t="shared" si="0"/>
        <v>22090.970764034413</v>
      </c>
      <c r="M8" s="13">
        <f t="shared" si="0"/>
        <v>71064.640309636976</v>
      </c>
      <c r="N8" s="13">
        <f t="shared" si="0"/>
        <v>5108.7904206567946</v>
      </c>
      <c r="O8" s="13">
        <f t="shared" si="0"/>
        <v>21443.049775417869</v>
      </c>
      <c r="P8" s="13">
        <f t="shared" si="0"/>
        <v>25143.737050162086</v>
      </c>
      <c r="Q8" s="13">
        <f t="shared" si="0"/>
        <v>10323.92462140709</v>
      </c>
      <c r="R8" s="13">
        <f t="shared" si="0"/>
        <v>45161.747327390694</v>
      </c>
      <c r="S8" s="13">
        <f t="shared" si="0"/>
        <v>4729.5626421758516</v>
      </c>
      <c r="T8" s="13">
        <f t="shared" si="0"/>
        <v>7862.0459164566519</v>
      </c>
      <c r="U8" s="13">
        <f t="shared" si="0"/>
        <v>27634.82244255313</v>
      </c>
      <c r="V8" s="13">
        <f t="shared" si="0"/>
        <v>6186.3580332432111</v>
      </c>
      <c r="W8" s="13">
        <f t="shared" si="0"/>
        <v>27389.645921306026</v>
      </c>
      <c r="X8" s="13">
        <f t="shared" si="0"/>
        <v>-7963.3992954449031</v>
      </c>
      <c r="Y8" s="13">
        <f t="shared" si="0"/>
        <v>19667.434508380484</v>
      </c>
      <c r="Z8" s="13">
        <f t="shared" si="0"/>
        <v>8.9643600976555717</v>
      </c>
      <c r="AA8" s="13">
        <f t="shared" si="0"/>
        <v>15333.706505012209</v>
      </c>
      <c r="AB8" s="13">
        <f t="shared" si="0"/>
        <v>27746.543802563119</v>
      </c>
      <c r="AC8" s="13">
        <f t="shared" si="0"/>
        <v>-14825.023281023448</v>
      </c>
      <c r="AD8" s="13">
        <f t="shared" si="0"/>
        <v>15636.769796419252</v>
      </c>
      <c r="AE8" s="13">
        <f t="shared" si="0"/>
        <v>19513.477815271461</v>
      </c>
      <c r="AF8" s="13">
        <f t="shared" si="0"/>
        <v>-115048.57196483281</v>
      </c>
      <c r="AG8" s="13">
        <f t="shared" si="0"/>
        <v>-612.71799201048907</v>
      </c>
      <c r="AH8" s="13">
        <f t="shared" ref="AH8:BM8" si="1">AH10-AH41</f>
        <v>29632.255288246106</v>
      </c>
      <c r="AI8" s="13">
        <f t="shared" si="1"/>
        <v>-19673.795810107949</v>
      </c>
      <c r="AJ8" s="13">
        <f t="shared" si="1"/>
        <v>-15490.149569936799</v>
      </c>
      <c r="AK8" s="13">
        <f t="shared" si="1"/>
        <v>-15476.01720907544</v>
      </c>
      <c r="AL8" s="13">
        <f t="shared" si="1"/>
        <v>-10539.13395726572</v>
      </c>
      <c r="AM8" s="13">
        <f t="shared" si="1"/>
        <v>-14919.510076058214</v>
      </c>
      <c r="AN8" s="13">
        <f t="shared" si="1"/>
        <v>-10318.022948613274</v>
      </c>
      <c r="AO8" s="13">
        <f t="shared" si="1"/>
        <v>-9959.4759906097279</v>
      </c>
      <c r="AP8" s="13">
        <f t="shared" si="1"/>
        <v>25789.305510627062</v>
      </c>
      <c r="AQ8" s="13">
        <f t="shared" si="1"/>
        <v>-10315.746681356239</v>
      </c>
      <c r="AR8" s="13">
        <f t="shared" si="1"/>
        <v>-18819.821320898656</v>
      </c>
      <c r="AS8" s="13">
        <f t="shared" si="1"/>
        <v>23224.030698280803</v>
      </c>
      <c r="AT8" s="13">
        <f t="shared" si="1"/>
        <v>-74754.447878258114</v>
      </c>
      <c r="AU8" s="13">
        <f t="shared" si="1"/>
        <v>-31473.513411628635</v>
      </c>
      <c r="AV8" s="13">
        <f t="shared" si="1"/>
        <v>-68786.270138234438</v>
      </c>
      <c r="AW8" s="13">
        <f t="shared" si="1"/>
        <v>-272285.11786442611</v>
      </c>
      <c r="AX8" s="13">
        <f t="shared" si="1"/>
        <v>38337.979565089467</v>
      </c>
      <c r="AY8" s="13">
        <f t="shared" si="1"/>
        <v>12042.417863743576</v>
      </c>
      <c r="AZ8" s="13">
        <f t="shared" si="1"/>
        <v>21869.103803026796</v>
      </c>
      <c r="BA8" s="13">
        <f t="shared" si="1"/>
        <v>-26730.81175407628</v>
      </c>
      <c r="BB8" s="13">
        <f t="shared" si="1"/>
        <v>13794.524755374163</v>
      </c>
      <c r="BC8" s="13">
        <f t="shared" si="1"/>
        <v>139192.53007254563</v>
      </c>
      <c r="BD8" s="13">
        <f t="shared" si="1"/>
        <v>22290.939831747441</v>
      </c>
      <c r="BE8" s="13">
        <f t="shared" si="1"/>
        <v>17103.023466618088</v>
      </c>
      <c r="BF8" s="13">
        <f t="shared" si="1"/>
        <v>-68447.58647229019</v>
      </c>
      <c r="BG8" s="13">
        <f t="shared" si="1"/>
        <v>12922.004600381784</v>
      </c>
      <c r="BH8" s="13">
        <f t="shared" si="1"/>
        <v>20126.219922010587</v>
      </c>
      <c r="BI8" s="13">
        <f t="shared" si="1"/>
        <v>32003.744832139815</v>
      </c>
      <c r="BJ8" s="13">
        <f t="shared" si="1"/>
        <v>-1286.5906935555176</v>
      </c>
      <c r="BK8" s="13">
        <f t="shared" si="1"/>
        <v>25374.735702974991</v>
      </c>
      <c r="BL8" s="13">
        <f t="shared" si="1"/>
        <v>8806.3019462950051</v>
      </c>
      <c r="BM8" s="13">
        <f t="shared" si="1"/>
        <v>113443.97918722838</v>
      </c>
      <c r="BN8" s="13">
        <f t="shared" ref="BN8:CS8" si="2">BN10-BN41</f>
        <v>50377.282756945831</v>
      </c>
      <c r="BO8" s="13">
        <f t="shared" si="2"/>
        <v>-12664.881808787772</v>
      </c>
      <c r="BP8" s="13">
        <f t="shared" si="2"/>
        <v>13280.220177826501</v>
      </c>
      <c r="BQ8" s="13">
        <f t="shared" si="2"/>
        <v>28641.64595562662</v>
      </c>
      <c r="BR8" s="13">
        <f t="shared" si="2"/>
        <v>5093.3802643816161</v>
      </c>
      <c r="BS8" s="13">
        <f t="shared" si="2"/>
        <v>28251.774032980589</v>
      </c>
      <c r="BT8" s="13">
        <f t="shared" si="2"/>
        <v>-11873.192366563171</v>
      </c>
      <c r="BU8" s="13">
        <f t="shared" si="2"/>
        <v>15463.032169122916</v>
      </c>
      <c r="BV8" s="13">
        <f t="shared" si="2"/>
        <v>-16006.462184700378</v>
      </c>
      <c r="BW8" s="13">
        <f t="shared" si="2"/>
        <v>5093.6456627627358</v>
      </c>
      <c r="BX8" s="13">
        <f t="shared" si="2"/>
        <v>-3584.3995861312615</v>
      </c>
      <c r="BY8" s="13">
        <f t="shared" si="2"/>
        <v>6934.6740607394486</v>
      </c>
      <c r="BZ8" s="13">
        <f t="shared" si="2"/>
        <v>23318.326531482351</v>
      </c>
      <c r="CA8" s="13">
        <f t="shared" si="2"/>
        <v>-26931.622747252175</v>
      </c>
      <c r="CB8" s="13">
        <f t="shared" si="2"/>
        <v>-10553.611084999549</v>
      </c>
      <c r="CC8" s="13">
        <f t="shared" si="2"/>
        <v>22068.208017022895</v>
      </c>
      <c r="CD8" s="13">
        <f t="shared" si="2"/>
        <v>10722.598740787605</v>
      </c>
      <c r="CE8" s="13">
        <f t="shared" si="2"/>
        <v>51401.71054913268</v>
      </c>
      <c r="CF8" s="13">
        <f t="shared" si="2"/>
        <v>9080.4973077311406</v>
      </c>
      <c r="CG8" s="13">
        <f t="shared" si="2"/>
        <v>63809.709940854213</v>
      </c>
      <c r="CH8" s="13">
        <f t="shared" si="2"/>
        <v>-8813.5203766301311</v>
      </c>
      <c r="CI8" s="13">
        <f t="shared" si="2"/>
        <v>32639.385701535793</v>
      </c>
      <c r="CJ8" s="13">
        <f t="shared" si="2"/>
        <v>-8021.8840798694564</v>
      </c>
      <c r="CK8" s="13">
        <f t="shared" si="2"/>
        <v>-35049.093247174162</v>
      </c>
      <c r="CL8" s="13">
        <f t="shared" si="2"/>
        <v>62339.819164663691</v>
      </c>
      <c r="CM8" s="13">
        <f t="shared" si="2"/>
        <v>-124254.95214827133</v>
      </c>
      <c r="CN8" s="13">
        <f t="shared" si="2"/>
        <v>23192.996957603624</v>
      </c>
      <c r="CO8" s="13">
        <f t="shared" si="2"/>
        <v>21830.349788895444</v>
      </c>
      <c r="CP8" s="13">
        <f t="shared" si="2"/>
        <v>55012.54472216664</v>
      </c>
      <c r="CQ8" s="13">
        <f t="shared" si="2"/>
        <v>-15527.257745461817</v>
      </c>
      <c r="CR8" s="13">
        <f t="shared" si="2"/>
        <v>24622.049223274982</v>
      </c>
      <c r="CS8" s="13">
        <f t="shared" si="2"/>
        <v>63423.772826278699</v>
      </c>
      <c r="CT8" s="13">
        <f t="shared" ref="CT8:EE8" si="3">CT10-CT41</f>
        <v>-11768.507417166418</v>
      </c>
      <c r="CU8" s="13">
        <f t="shared" si="3"/>
        <v>-8570.1991220441432</v>
      </c>
      <c r="CV8" s="13">
        <f t="shared" si="3"/>
        <v>26085.314137479443</v>
      </c>
      <c r="CW8" s="13">
        <f t="shared" si="3"/>
        <v>-18291.083537720831</v>
      </c>
      <c r="CX8" s="13">
        <f t="shared" si="3"/>
        <v>-36538.553874694138</v>
      </c>
      <c r="CY8" s="13">
        <f t="shared" si="3"/>
        <v>36178.545394975721</v>
      </c>
      <c r="CZ8" s="13">
        <f t="shared" si="3"/>
        <v>58334.906610151425</v>
      </c>
      <c r="DA8" s="13">
        <f t="shared" si="3"/>
        <v>2844.9060608514483</v>
      </c>
      <c r="DB8" s="13">
        <f t="shared" si="3"/>
        <v>32340.987856090214</v>
      </c>
      <c r="DC8" s="13">
        <f t="shared" si="3"/>
        <v>247.38839508284218</v>
      </c>
      <c r="DD8" s="13">
        <f t="shared" si="3"/>
        <v>-18876.767334696655</v>
      </c>
      <c r="DE8" s="13">
        <f t="shared" si="3"/>
        <v>74179.223913266236</v>
      </c>
      <c r="DF8" s="13">
        <f t="shared" si="3"/>
        <v>21017.937045443272</v>
      </c>
      <c r="DG8" s="13">
        <f t="shared" si="3"/>
        <v>-150614.01471082316</v>
      </c>
      <c r="DH8" s="13">
        <f t="shared" si="3"/>
        <v>-1626.5924939973493</v>
      </c>
      <c r="DI8" s="13">
        <f t="shared" si="3"/>
        <v>28359.115190321925</v>
      </c>
      <c r="DJ8" s="13">
        <f t="shared" si="3"/>
        <v>14386.319235001733</v>
      </c>
      <c r="DK8" s="13">
        <f t="shared" si="3"/>
        <v>-15312.926678222735</v>
      </c>
      <c r="DL8" s="13">
        <f t="shared" si="3"/>
        <v>39353.372876137888</v>
      </c>
      <c r="DM8" s="13">
        <f t="shared" si="3"/>
        <v>13077.446476178869</v>
      </c>
      <c r="DN8" s="13">
        <f t="shared" si="3"/>
        <v>17638.882591392699</v>
      </c>
      <c r="DO8" s="13">
        <f t="shared" si="3"/>
        <v>-1816.6375882820575</v>
      </c>
      <c r="DP8" s="13">
        <f t="shared" si="3"/>
        <v>-65855.578499060095</v>
      </c>
      <c r="DQ8" s="13">
        <f t="shared" si="3"/>
        <v>103563.6763015019</v>
      </c>
      <c r="DR8" s="13">
        <f t="shared" si="3"/>
        <v>-74515.07238971653</v>
      </c>
      <c r="DS8" s="13">
        <f t="shared" si="3"/>
        <v>-16081.704743899934</v>
      </c>
      <c r="DT8" s="13">
        <f t="shared" si="3"/>
        <v>28346.818197643948</v>
      </c>
      <c r="DU8" s="13">
        <f t="shared" si="3"/>
        <v>-2978.752067210527</v>
      </c>
      <c r="DV8" s="13">
        <f t="shared" si="3"/>
        <v>9968.6657216367967</v>
      </c>
      <c r="DW8" s="13">
        <f t="shared" si="3"/>
        <v>11219.02734069914</v>
      </c>
      <c r="DX8" s="13">
        <f t="shared" si="3"/>
        <v>23755.476327323857</v>
      </c>
      <c r="DY8" s="13">
        <f t="shared" si="3"/>
        <v>23027.765473004951</v>
      </c>
      <c r="DZ8" s="13">
        <f t="shared" si="3"/>
        <v>-14377.524991655293</v>
      </c>
      <c r="EA8" s="13">
        <f t="shared" si="3"/>
        <v>15920.013028783233</v>
      </c>
      <c r="EB8" s="13">
        <f t="shared" si="3"/>
        <v>53598.91378315464</v>
      </c>
      <c r="EC8" s="13">
        <f t="shared" si="3"/>
        <v>108670.04861232761</v>
      </c>
      <c r="ED8" s="13">
        <f t="shared" si="3"/>
        <v>31598.600338982171</v>
      </c>
      <c r="EE8" s="13">
        <f t="shared" si="3"/>
        <v>21788.944033183761</v>
      </c>
      <c r="EF8" s="13">
        <f t="shared" ref="EF8:EJ8" si="4">EF10-EF41</f>
        <v>-25101.180497604917</v>
      </c>
      <c r="EG8" s="13">
        <f t="shared" si="4"/>
        <v>-4367.649720492811</v>
      </c>
      <c r="EH8" s="13">
        <f t="shared" si="4"/>
        <v>49144.454372285283</v>
      </c>
      <c r="EI8" s="13">
        <f t="shared" si="4"/>
        <v>31164.842674528161</v>
      </c>
      <c r="EJ8" s="13">
        <f t="shared" si="4"/>
        <v>2638.492897557956</v>
      </c>
      <c r="EK8" s="13">
        <f t="shared" ref="EK8:EM8" si="5">EK10-EK41</f>
        <v>58507.985771401916</v>
      </c>
      <c r="EL8" s="13">
        <f>EL10-EL41</f>
        <v>38917.857870983709</v>
      </c>
      <c r="EM8" s="13">
        <f t="shared" si="5"/>
        <v>16558.513134797806</v>
      </c>
      <c r="EN8" s="13">
        <f>EN10-EN41</f>
        <v>34339.072043414228</v>
      </c>
      <c r="EO8" s="13">
        <f t="shared" ref="EO8" si="6">EO10-EO41</f>
        <v>44943.483713416557</v>
      </c>
      <c r="EP8" s="13">
        <f t="shared" ref="EP8:EU8" si="7">EP10-EP41</f>
        <v>-14697.57484832459</v>
      </c>
      <c r="EQ8" s="13">
        <f t="shared" si="7"/>
        <v>-1357.4289059412404</v>
      </c>
      <c r="ER8" s="13">
        <f t="shared" si="7"/>
        <v>-185861.72080887071</v>
      </c>
      <c r="ES8" s="13">
        <f t="shared" si="7"/>
        <v>-26970.562807473034</v>
      </c>
      <c r="ET8" s="13">
        <f t="shared" si="7"/>
        <v>-4591.2996040486578</v>
      </c>
      <c r="EU8" s="13">
        <f t="shared" si="7"/>
        <v>127276.66207965983</v>
      </c>
      <c r="EV8" s="13">
        <f t="shared" ref="EV8:EW8" si="8">EV10-EV41</f>
        <v>-9311.7512072176032</v>
      </c>
      <c r="EW8" s="13">
        <f t="shared" si="8"/>
        <v>33730.036815155159</v>
      </c>
      <c r="EX8" s="13">
        <f t="shared" ref="EX8:EZ8" si="9">EX10-EX41</f>
        <v>3910.5128892414868</v>
      </c>
      <c r="EY8" s="13">
        <f>EY10-EY41</f>
        <v>20219.426966289997</v>
      </c>
      <c r="EZ8" s="13">
        <f t="shared" si="9"/>
        <v>-20637.709439599999</v>
      </c>
    </row>
    <row r="9" spans="1:159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EQ9" s="16"/>
      <c r="ER9" s="16"/>
      <c r="ES9" s="16"/>
      <c r="ET9" s="16"/>
      <c r="EU9" s="16"/>
      <c r="EV9" s="16"/>
    </row>
    <row r="10" spans="1:159" x14ac:dyDescent="0.25">
      <c r="A10" s="12" t="s">
        <v>6</v>
      </c>
      <c r="B10" s="13">
        <v>-7241.7185046504583</v>
      </c>
      <c r="C10" s="13">
        <v>-10362.71075315652</v>
      </c>
      <c r="D10" s="13">
        <v>-40485.97287828142</v>
      </c>
      <c r="E10" s="13">
        <v>57753.639762763843</v>
      </c>
      <c r="F10" s="13">
        <v>-35205.436886709984</v>
      </c>
      <c r="G10" s="13">
        <v>-13090.912571727418</v>
      </c>
      <c r="H10" s="13">
        <v>1572.5383803613531</v>
      </c>
      <c r="I10" s="13">
        <v>19062.784531531786</v>
      </c>
      <c r="J10" s="13">
        <v>-753.29833378869239</v>
      </c>
      <c r="K10" s="13">
        <v>17524.410677625725</v>
      </c>
      <c r="L10" s="13">
        <v>21176.167624568589</v>
      </c>
      <c r="M10" s="13">
        <v>65799.204609212626</v>
      </c>
      <c r="N10" s="13">
        <v>2319.4872352493821</v>
      </c>
      <c r="O10" s="13">
        <v>16823.224869358437</v>
      </c>
      <c r="P10" s="13">
        <v>23354.630631349588</v>
      </c>
      <c r="Q10" s="13">
        <v>5399.2308652695901</v>
      </c>
      <c r="R10" s="13">
        <v>11235.748588025679</v>
      </c>
      <c r="S10" s="13">
        <v>14824.942017125852</v>
      </c>
      <c r="T10" s="13">
        <v>7498.0156123066517</v>
      </c>
      <c r="U10" s="13">
        <v>29909.496348856632</v>
      </c>
      <c r="V10" s="13">
        <v>5454.1635752758957</v>
      </c>
      <c r="W10" s="13">
        <v>23646.121367346026</v>
      </c>
      <c r="X10" s="13">
        <v>-8912.7550579404033</v>
      </c>
      <c r="Y10" s="13">
        <v>23733.169765180857</v>
      </c>
      <c r="Z10" s="13">
        <v>-1452.3848613160949</v>
      </c>
      <c r="AA10" s="13">
        <v>11871.874921478458</v>
      </c>
      <c r="AB10" s="13">
        <v>-9310.2934230098799</v>
      </c>
      <c r="AC10" s="13">
        <v>-6100.487313542385</v>
      </c>
      <c r="AD10" s="13">
        <v>23590.985062790751</v>
      </c>
      <c r="AE10" s="13">
        <v>16107.601040581087</v>
      </c>
      <c r="AF10" s="13">
        <v>-83.648193451313887</v>
      </c>
      <c r="AG10" s="13">
        <v>-2042.1858354033516</v>
      </c>
      <c r="AH10" s="13">
        <v>23102.912686641219</v>
      </c>
      <c r="AI10" s="13">
        <v>-22066.076125373762</v>
      </c>
      <c r="AJ10" s="13">
        <v>-16202.921079927228</v>
      </c>
      <c r="AK10" s="13">
        <v>-15954.559072673628</v>
      </c>
      <c r="AL10" s="13">
        <v>-23451.545645242342</v>
      </c>
      <c r="AM10" s="13">
        <v>-7997.3464630479648</v>
      </c>
      <c r="AN10" s="13">
        <v>24461.96162533664</v>
      </c>
      <c r="AO10" s="13">
        <v>-21694.604151262876</v>
      </c>
      <c r="AP10" s="13">
        <v>26232.043279377103</v>
      </c>
      <c r="AQ10" s="13">
        <v>-9614.5440199923396</v>
      </c>
      <c r="AR10" s="13">
        <v>-3263.4270516910292</v>
      </c>
      <c r="AS10" s="13">
        <v>-12313.690527260747</v>
      </c>
      <c r="AT10" s="13">
        <v>-89868.080774097543</v>
      </c>
      <c r="AU10" s="13">
        <v>25651.682422808328</v>
      </c>
      <c r="AV10" s="13">
        <v>-62938.898333444187</v>
      </c>
      <c r="AW10" s="13">
        <v>-246187.7088673886</v>
      </c>
      <c r="AX10" s="13">
        <v>12356.638270744465</v>
      </c>
      <c r="AY10" s="13">
        <v>-3348.3121098967372</v>
      </c>
      <c r="AZ10" s="13">
        <v>3177.2282168986285</v>
      </c>
      <c r="BA10" s="13">
        <v>4628.0233303507148</v>
      </c>
      <c r="BB10" s="13">
        <v>-3679.0914423225349</v>
      </c>
      <c r="BC10" s="13">
        <v>29210.557542324153</v>
      </c>
      <c r="BD10" s="13">
        <v>423.89525382694069</v>
      </c>
      <c r="BE10" s="13">
        <v>1622.737015749585</v>
      </c>
      <c r="BF10" s="13">
        <v>37488.42614695723</v>
      </c>
      <c r="BG10" s="13">
        <v>-13630.027482687226</v>
      </c>
      <c r="BH10" s="13">
        <v>6067.1483168024633</v>
      </c>
      <c r="BI10" s="13">
        <v>46243.089234068255</v>
      </c>
      <c r="BJ10" s="13">
        <v>15437.831107091853</v>
      </c>
      <c r="BK10" s="13">
        <v>14535.9396229548</v>
      </c>
      <c r="BL10" s="13">
        <v>363.88952457619695</v>
      </c>
      <c r="BM10" s="13">
        <v>8765.3534228597673</v>
      </c>
      <c r="BN10" s="13">
        <v>14499.173424493954</v>
      </c>
      <c r="BO10" s="13">
        <v>-4599.2525331337838</v>
      </c>
      <c r="BP10" s="13">
        <v>11901.581949923249</v>
      </c>
      <c r="BQ10" s="13">
        <v>21064.748157978182</v>
      </c>
      <c r="BR10" s="13">
        <v>9740.9102881912404</v>
      </c>
      <c r="BS10" s="13">
        <v>24310.184179803276</v>
      </c>
      <c r="BT10" s="13">
        <v>11626.596910932954</v>
      </c>
      <c r="BU10" s="13">
        <v>-3814.9477895373916</v>
      </c>
      <c r="BV10" s="13">
        <v>14795.702538093627</v>
      </c>
      <c r="BW10" s="13">
        <v>-415.93923558070173</v>
      </c>
      <c r="BX10" s="13">
        <v>23439.325728569442</v>
      </c>
      <c r="BY10" s="13">
        <v>-1680.8046629753887</v>
      </c>
      <c r="BZ10" s="13">
        <v>15283.783026977986</v>
      </c>
      <c r="CA10" s="13">
        <v>-19.946530510024559</v>
      </c>
      <c r="CB10" s="13">
        <v>-29992.010738045483</v>
      </c>
      <c r="CC10" s="13">
        <v>26654.428342441457</v>
      </c>
      <c r="CD10" s="13">
        <v>17764.578359138737</v>
      </c>
      <c r="CE10" s="13">
        <v>13463.089540275812</v>
      </c>
      <c r="CF10" s="13">
        <v>12779.386997754642</v>
      </c>
      <c r="CG10" s="13">
        <v>32551.003006685904</v>
      </c>
      <c r="CH10" s="13">
        <v>18267.284585581307</v>
      </c>
      <c r="CI10" s="13">
        <v>26768.796395216046</v>
      </c>
      <c r="CJ10" s="13">
        <v>-5156.601160124771</v>
      </c>
      <c r="CK10" s="13">
        <v>-1346.5083833745348</v>
      </c>
      <c r="CL10" s="13">
        <v>10467.886058282007</v>
      </c>
      <c r="CM10" s="13">
        <v>2335.0363314705191</v>
      </c>
      <c r="CN10" s="13">
        <v>24354.718040217624</v>
      </c>
      <c r="CO10" s="13">
        <v>12612.048398738945</v>
      </c>
      <c r="CP10" s="13">
        <v>48069.318835605016</v>
      </c>
      <c r="CQ10" s="13">
        <v>-21784.40922338513</v>
      </c>
      <c r="CR10" s="13">
        <v>-8095.8728203128321</v>
      </c>
      <c r="CS10" s="13">
        <v>29314.539136529766</v>
      </c>
      <c r="CT10" s="13">
        <v>-15829.636817448043</v>
      </c>
      <c r="CU10" s="13">
        <v>11152.751384308105</v>
      </c>
      <c r="CV10" s="13">
        <v>23430.441338123539</v>
      </c>
      <c r="CW10" s="13">
        <v>-18568.053907209956</v>
      </c>
      <c r="CX10" s="13">
        <v>32208.411507826087</v>
      </c>
      <c r="CY10" s="13">
        <v>10585.605588033635</v>
      </c>
      <c r="CZ10" s="13">
        <v>-4610.3081910885212</v>
      </c>
      <c r="DA10" s="13">
        <v>1144.015052807744</v>
      </c>
      <c r="DB10" s="13">
        <v>16981.074464629823</v>
      </c>
      <c r="DC10" s="13">
        <v>-6546.8922025058564</v>
      </c>
      <c r="DD10" s="13">
        <v>-4305.2723956851169</v>
      </c>
      <c r="DE10" s="13">
        <v>48617.546921940768</v>
      </c>
      <c r="DF10" s="13">
        <v>2388.0809904034486</v>
      </c>
      <c r="DG10" s="13">
        <v>8536.2957579399299</v>
      </c>
      <c r="DH10" s="13">
        <v>-9512.9881340803913</v>
      </c>
      <c r="DI10" s="13">
        <v>8174.6915307406898</v>
      </c>
      <c r="DJ10" s="13">
        <v>6615.4082981790707</v>
      </c>
      <c r="DK10" s="13">
        <v>-738.74221495963707</v>
      </c>
      <c r="DL10" s="13">
        <v>69999.149455645223</v>
      </c>
      <c r="DM10" s="13">
        <v>10027.320964419296</v>
      </c>
      <c r="DN10" s="13">
        <v>22893.620447586702</v>
      </c>
      <c r="DO10" s="13">
        <v>36291.074463596815</v>
      </c>
      <c r="DP10" s="13">
        <v>-35716.323091023994</v>
      </c>
      <c r="DQ10" s="13">
        <v>62802.985682000879</v>
      </c>
      <c r="DR10" s="13">
        <v>-48817.698086887067</v>
      </c>
      <c r="DS10" s="13">
        <v>-9830.0716084116975</v>
      </c>
      <c r="DT10" s="13">
        <v>893.55971386193687</v>
      </c>
      <c r="DU10" s="13">
        <v>1805.0877564796242</v>
      </c>
      <c r="DV10" s="13">
        <v>-6854.6786409576953</v>
      </c>
      <c r="DW10" s="13">
        <v>7530.7106470338831</v>
      </c>
      <c r="DX10" s="13">
        <v>25563.192462241306</v>
      </c>
      <c r="DY10" s="13">
        <v>20773.595497392966</v>
      </c>
      <c r="DZ10" s="13">
        <v>51837.954173046593</v>
      </c>
      <c r="EA10" s="13">
        <v>14569.949280732551</v>
      </c>
      <c r="EB10" s="13">
        <v>33520.654002909563</v>
      </c>
      <c r="EC10" s="13">
        <v>44952.712021363041</v>
      </c>
      <c r="ED10" s="13">
        <v>30004.107794715397</v>
      </c>
      <c r="EE10" s="13">
        <v>29610.031101303226</v>
      </c>
      <c r="EF10" s="13">
        <v>-5315.6173585248052</v>
      </c>
      <c r="EG10" s="13">
        <v>1363.539399058734</v>
      </c>
      <c r="EH10" s="13">
        <v>5945.6726350505705</v>
      </c>
      <c r="EI10" s="13">
        <v>33284.198917196023</v>
      </c>
      <c r="EJ10" s="13">
        <v>1664.202436318285</v>
      </c>
      <c r="EK10" s="13">
        <v>76461.420245955946</v>
      </c>
      <c r="EL10" s="13">
        <v>48789.96982157536</v>
      </c>
      <c r="EM10" s="13">
        <v>7443.7802671697127</v>
      </c>
      <c r="EN10" s="13">
        <v>22603.033935116495</v>
      </c>
      <c r="EO10" s="13">
        <v>30091.583645818824</v>
      </c>
      <c r="EP10" s="13">
        <v>-12627.73422421097</v>
      </c>
      <c r="EQ10" s="13">
        <v>13145.406540772574</v>
      </c>
      <c r="ER10" s="13">
        <v>-24343.001950738078</v>
      </c>
      <c r="ES10" s="13">
        <v>-17469.195785919721</v>
      </c>
      <c r="ET10" s="13">
        <v>8789.1579072498644</v>
      </c>
      <c r="EU10" s="13">
        <v>7125.2561693681264</v>
      </c>
      <c r="EV10" s="13">
        <v>-8379.2968967048382</v>
      </c>
      <c r="EW10" s="13">
        <v>32485.552326457677</v>
      </c>
      <c r="EX10" s="13">
        <v>28589.785876203998</v>
      </c>
      <c r="EY10" s="13">
        <v>32612.124635389999</v>
      </c>
      <c r="EZ10" s="13">
        <v>-5764.7995231999985</v>
      </c>
      <c r="FA10" s="13"/>
      <c r="FB10" s="13"/>
      <c r="FC10" s="13"/>
    </row>
    <row r="11" spans="1:159" x14ac:dyDescent="0.25">
      <c r="A11" s="14" t="s">
        <v>7</v>
      </c>
      <c r="B11" s="13">
        <v>2963.9771635495435</v>
      </c>
      <c r="C11" s="13">
        <v>-2615.824168156515</v>
      </c>
      <c r="D11" s="13">
        <v>-4080.6846572814125</v>
      </c>
      <c r="E11" s="13">
        <v>1918.7159367638419</v>
      </c>
      <c r="F11" s="13">
        <v>-4819.8007377099857</v>
      </c>
      <c r="G11" s="13">
        <v>1403.5754542725813</v>
      </c>
      <c r="H11" s="13">
        <v>1479.709278741353</v>
      </c>
      <c r="I11" s="13">
        <v>2022.1268416047917</v>
      </c>
      <c r="J11" s="13">
        <v>3627.0821202113066</v>
      </c>
      <c r="K11" s="13">
        <v>-5107.6195066142782</v>
      </c>
      <c r="L11" s="13">
        <v>4115.4434205685811</v>
      </c>
      <c r="M11" s="13">
        <v>-16925.435923787372</v>
      </c>
      <c r="N11" s="13">
        <v>3303.2158536493826</v>
      </c>
      <c r="O11" s="13">
        <v>1201.1728813584377</v>
      </c>
      <c r="P11" s="13">
        <v>2708.2512413495906</v>
      </c>
      <c r="Q11" s="13">
        <v>721.4540172695896</v>
      </c>
      <c r="R11" s="13">
        <v>1134.2895520256777</v>
      </c>
      <c r="S11" s="13">
        <v>-3447.4166228741487</v>
      </c>
      <c r="T11" s="13">
        <v>1524.7326400066504</v>
      </c>
      <c r="U11" s="13">
        <v>-1.8484001433654385</v>
      </c>
      <c r="V11" s="13">
        <v>-2928.7556067241044</v>
      </c>
      <c r="W11" s="13">
        <v>741.79072779852049</v>
      </c>
      <c r="X11" s="13">
        <v>2169.0046140595941</v>
      </c>
      <c r="Y11" s="13">
        <v>-1669.8249438348425</v>
      </c>
      <c r="Z11" s="13">
        <v>-5636.535994716095</v>
      </c>
      <c r="AA11" s="13">
        <v>-1235.0782375215408</v>
      </c>
      <c r="AB11" s="13">
        <v>-1156.9500440098789</v>
      </c>
      <c r="AC11" s="13">
        <v>29.761275367614189</v>
      </c>
      <c r="AD11" s="13">
        <v>6.3168827907514356</v>
      </c>
      <c r="AE11" s="13">
        <v>-2773.6439784189129</v>
      </c>
      <c r="AF11" s="13">
        <v>148.44003954868793</v>
      </c>
      <c r="AG11" s="13">
        <v>6995.1080680256455</v>
      </c>
      <c r="AH11" s="13">
        <v>3235.4770944012171</v>
      </c>
      <c r="AI11" s="13">
        <v>830.99314834623647</v>
      </c>
      <c r="AJ11" s="13">
        <v>759.63780707277056</v>
      </c>
      <c r="AK11" s="13">
        <v>-183.95103367363083</v>
      </c>
      <c r="AL11" s="13">
        <v>-2692.7662514223512</v>
      </c>
      <c r="AM11" s="13">
        <v>-1419.4342753379663</v>
      </c>
      <c r="AN11" s="13">
        <v>-647.83585069335368</v>
      </c>
      <c r="AO11" s="13">
        <v>4133.7468437371308</v>
      </c>
      <c r="AP11" s="13">
        <v>3538.6698843771019</v>
      </c>
      <c r="AQ11" s="13">
        <v>969.64127849765964</v>
      </c>
      <c r="AR11" s="13">
        <v>5574.7186883089717</v>
      </c>
      <c r="AS11" s="13">
        <v>3806.1345164392515</v>
      </c>
      <c r="AT11" s="13">
        <v>2684.429019302444</v>
      </c>
      <c r="AU11" s="13">
        <v>1685.5997484083268</v>
      </c>
      <c r="AV11" s="13">
        <v>4920.4899005558218</v>
      </c>
      <c r="AW11" s="13">
        <v>6444.6762204113847</v>
      </c>
      <c r="AX11" s="13">
        <v>10590.621251074459</v>
      </c>
      <c r="AY11" s="13">
        <v>4423.0217664332622</v>
      </c>
      <c r="AZ11" s="13">
        <v>7250.8094922286291</v>
      </c>
      <c r="BA11" s="13">
        <v>4121.5937986807148</v>
      </c>
      <c r="BB11" s="13">
        <v>428.48482602746537</v>
      </c>
      <c r="BC11" s="13">
        <v>35591.677157354155</v>
      </c>
      <c r="BD11" s="13">
        <v>7567.9504681569388</v>
      </c>
      <c r="BE11" s="13">
        <v>-59.62304792041482</v>
      </c>
      <c r="BF11" s="13">
        <v>21276.682399647223</v>
      </c>
      <c r="BG11" s="13">
        <v>8198.6399736727763</v>
      </c>
      <c r="BH11" s="13">
        <v>10919.890678132462</v>
      </c>
      <c r="BI11" s="13">
        <v>43825.388433198277</v>
      </c>
      <c r="BJ11" s="13">
        <v>12458.841422091855</v>
      </c>
      <c r="BK11" s="13">
        <v>11205.366900954801</v>
      </c>
      <c r="BL11" s="13">
        <v>6764.7708985761974</v>
      </c>
      <c r="BM11" s="13">
        <v>2760.4487878597688</v>
      </c>
      <c r="BN11" s="13">
        <v>10919.294553393953</v>
      </c>
      <c r="BO11" s="13">
        <v>-14154.009043133787</v>
      </c>
      <c r="BP11" s="13">
        <v>12784.595617923249</v>
      </c>
      <c r="BQ11" s="13">
        <v>18312.324836978183</v>
      </c>
      <c r="BR11" s="13">
        <v>-2450.9127372087569</v>
      </c>
      <c r="BS11" s="13">
        <v>12656.845750753277</v>
      </c>
      <c r="BT11" s="13">
        <v>10388.462130932952</v>
      </c>
      <c r="BU11" s="13">
        <v>10667.402012782608</v>
      </c>
      <c r="BV11" s="13">
        <v>3078.3064602936283</v>
      </c>
      <c r="BW11" s="13">
        <v>-3539.407429580704</v>
      </c>
      <c r="BX11" s="13">
        <v>3953.4725901124466</v>
      </c>
      <c r="BY11" s="13">
        <v>3866.7933940246103</v>
      </c>
      <c r="BZ11" s="13">
        <v>20240.608405977986</v>
      </c>
      <c r="CA11" s="13">
        <v>-1108.6307568800248</v>
      </c>
      <c r="CB11" s="13">
        <v>-27623.891753045475</v>
      </c>
      <c r="CC11" s="13">
        <v>2755.529551441462</v>
      </c>
      <c r="CD11" s="13">
        <v>15618.263082718735</v>
      </c>
      <c r="CE11" s="13">
        <v>14903.402406275811</v>
      </c>
      <c r="CF11" s="13">
        <v>8568.0410691546404</v>
      </c>
      <c r="CG11" s="13">
        <v>32080.603679685904</v>
      </c>
      <c r="CH11" s="13">
        <v>8420.5430615813057</v>
      </c>
      <c r="CI11" s="13">
        <v>6044.2038642160524</v>
      </c>
      <c r="CJ11" s="13">
        <v>2326.2192538752279</v>
      </c>
      <c r="CK11" s="13">
        <v>6383.128853125465</v>
      </c>
      <c r="CL11" s="13">
        <v>1537.0458622820079</v>
      </c>
      <c r="CM11" s="13">
        <v>3343.1530814705202</v>
      </c>
      <c r="CN11" s="13">
        <v>21816.328027217627</v>
      </c>
      <c r="CO11" s="13">
        <v>6843.0912757389415</v>
      </c>
      <c r="CP11" s="13">
        <v>19567.913157605006</v>
      </c>
      <c r="CQ11" s="13">
        <v>1679.3180686148721</v>
      </c>
      <c r="CR11" s="13">
        <v>23291.003429687164</v>
      </c>
      <c r="CS11" s="13">
        <v>10433.015981829762</v>
      </c>
      <c r="CT11" s="13">
        <v>2476.4159765519562</v>
      </c>
      <c r="CU11" s="13">
        <v>11060.235854308108</v>
      </c>
      <c r="CV11" s="13">
        <v>9670.5463601235388</v>
      </c>
      <c r="CW11" s="13">
        <v>13926.162639790044</v>
      </c>
      <c r="CX11" s="13">
        <v>7252.3109448260884</v>
      </c>
      <c r="CY11" s="13">
        <v>19483.09623003364</v>
      </c>
      <c r="CZ11" s="13">
        <v>-2043.0771510885234</v>
      </c>
      <c r="DA11" s="13">
        <v>8336.0008888077427</v>
      </c>
      <c r="DB11" s="13">
        <v>10588.275727629823</v>
      </c>
      <c r="DC11" s="13">
        <v>10060.058367494146</v>
      </c>
      <c r="DD11" s="13">
        <v>-12621.657626685115</v>
      </c>
      <c r="DE11" s="13">
        <v>34431.442366140778</v>
      </c>
      <c r="DF11" s="13">
        <v>-967.32169559655176</v>
      </c>
      <c r="DG11" s="13">
        <v>19875.428418939933</v>
      </c>
      <c r="DH11" s="13">
        <v>11873.747210349607</v>
      </c>
      <c r="DI11" s="13">
        <v>13709.493142792686</v>
      </c>
      <c r="DJ11" s="13">
        <v>11736.894233914072</v>
      </c>
      <c r="DK11" s="13">
        <v>4395.549446340362</v>
      </c>
      <c r="DL11" s="13">
        <v>22174.50360095963</v>
      </c>
      <c r="DM11" s="13">
        <v>11760.416301349298</v>
      </c>
      <c r="DN11" s="13">
        <v>7796.6144656367023</v>
      </c>
      <c r="DO11" s="13">
        <v>16501.886915176812</v>
      </c>
      <c r="DP11" s="13">
        <v>7047.2552022760046</v>
      </c>
      <c r="DQ11" s="13">
        <v>14834.961471900864</v>
      </c>
      <c r="DR11" s="13">
        <v>-6265.1580888870576</v>
      </c>
      <c r="DS11" s="13">
        <v>14890.214490588301</v>
      </c>
      <c r="DT11" s="13">
        <v>12168.164283861937</v>
      </c>
      <c r="DU11" s="13">
        <v>7892.1120424796254</v>
      </c>
      <c r="DV11" s="13">
        <v>-401.69157295769514</v>
      </c>
      <c r="DW11" s="13">
        <v>13342.590411033883</v>
      </c>
      <c r="DX11" s="13">
        <v>16455.845462241305</v>
      </c>
      <c r="DY11" s="13">
        <v>11056.148497392967</v>
      </c>
      <c r="DZ11" s="13">
        <v>7535.7651730465959</v>
      </c>
      <c r="EA11" s="13">
        <v>7184.291280732552</v>
      </c>
      <c r="EB11" s="13">
        <v>15709.674559909565</v>
      </c>
      <c r="EC11" s="13">
        <v>28765.105020863048</v>
      </c>
      <c r="ED11" s="13">
        <v>27223.118794715403</v>
      </c>
      <c r="EE11" s="13">
        <v>29506.732101303227</v>
      </c>
      <c r="EF11" s="13">
        <v>8552.8737974751966</v>
      </c>
      <c r="EG11" s="13">
        <v>3988.1513990587337</v>
      </c>
      <c r="EH11" s="13">
        <v>22566.36863505057</v>
      </c>
      <c r="EI11" s="13">
        <v>6843.0749171960242</v>
      </c>
      <c r="EJ11" s="13">
        <v>16976.778147818281</v>
      </c>
      <c r="EK11" s="13">
        <v>17720.306245955948</v>
      </c>
      <c r="EL11" s="13">
        <v>5195.9288215753613</v>
      </c>
      <c r="EM11" s="13">
        <v>-2617.4577328302876</v>
      </c>
      <c r="EN11" s="13">
        <v>13301.559935116498</v>
      </c>
      <c r="EO11" s="13">
        <v>12917.743645818824</v>
      </c>
      <c r="EP11" s="13">
        <v>33122.05077578903</v>
      </c>
      <c r="EQ11" s="13">
        <v>36808.155540772575</v>
      </c>
      <c r="ER11" s="13">
        <v>3172.4670492619239</v>
      </c>
      <c r="ES11" s="13">
        <v>17826.438214080277</v>
      </c>
      <c r="ET11" s="13">
        <v>13603.229907249864</v>
      </c>
      <c r="EU11" s="13">
        <v>21963.34116936813</v>
      </c>
      <c r="EV11" s="13">
        <v>19568.357500925162</v>
      </c>
      <c r="EW11" s="13">
        <v>13575.821326457679</v>
      </c>
      <c r="EX11" s="13">
        <v>4691.0368762039998</v>
      </c>
      <c r="EY11" s="13">
        <v>24511.583635390001</v>
      </c>
      <c r="EZ11" s="13">
        <v>2637.2004768000002</v>
      </c>
      <c r="FA11" s="13"/>
      <c r="FB11" s="13"/>
      <c r="FC11" s="13"/>
    </row>
    <row r="12" spans="1:159" x14ac:dyDescent="0.25">
      <c r="A12" s="15" t="s">
        <v>8</v>
      </c>
      <c r="B12" s="16">
        <v>-302.93267304</v>
      </c>
      <c r="C12" s="16">
        <v>-1257.03946223</v>
      </c>
      <c r="D12" s="16">
        <v>-1944.946160981</v>
      </c>
      <c r="E12" s="16">
        <v>-788.625332985</v>
      </c>
      <c r="F12" s="16">
        <v>-325.78955464000001</v>
      </c>
      <c r="G12" s="16">
        <v>421.10884899999996</v>
      </c>
      <c r="H12" s="16">
        <v>235.48389836000001</v>
      </c>
      <c r="I12" s="16">
        <v>206.11568362300005</v>
      </c>
      <c r="J12" s="16">
        <v>3328.9939053799999</v>
      </c>
      <c r="K12" s="16">
        <v>-646.75639256399995</v>
      </c>
      <c r="L12" s="16">
        <v>-132.39134031820004</v>
      </c>
      <c r="M12" s="16">
        <v>-11061.095781029</v>
      </c>
      <c r="N12" s="16">
        <v>-628.34327020000001</v>
      </c>
      <c r="O12" s="16">
        <v>147.52707579000005</v>
      </c>
      <c r="P12" s="16">
        <v>3109.8173336029995</v>
      </c>
      <c r="Q12" s="16">
        <v>123.74642022999998</v>
      </c>
      <c r="R12" s="16">
        <v>639.14865658999997</v>
      </c>
      <c r="S12" s="16">
        <v>-4130.4797855500001</v>
      </c>
      <c r="T12" s="16">
        <v>-940.76895660999992</v>
      </c>
      <c r="U12" s="16">
        <v>189.77170328999998</v>
      </c>
      <c r="V12" s="16">
        <v>-1980.5237438000004</v>
      </c>
      <c r="W12" s="16">
        <v>815.14963566999995</v>
      </c>
      <c r="X12" s="16">
        <v>-277.07617851000003</v>
      </c>
      <c r="Y12" s="16">
        <v>-3291.9810843150003</v>
      </c>
      <c r="Z12" s="16">
        <v>-5769.4454569</v>
      </c>
      <c r="AA12" s="16">
        <v>556.33032948200002</v>
      </c>
      <c r="AB12" s="16">
        <v>715.80601074000003</v>
      </c>
      <c r="AC12" s="16">
        <v>-644.79453814600004</v>
      </c>
      <c r="AD12" s="16">
        <v>-41.746406163999971</v>
      </c>
      <c r="AE12" s="16">
        <v>-2774.6943943099996</v>
      </c>
      <c r="AF12" s="16">
        <v>281.44149683000006</v>
      </c>
      <c r="AG12" s="16">
        <v>364.98023328799991</v>
      </c>
      <c r="AH12" s="16">
        <v>-279.56963872</v>
      </c>
      <c r="AI12" s="16">
        <v>1238.8590407800002</v>
      </c>
      <c r="AJ12" s="16">
        <v>347.29186077999998</v>
      </c>
      <c r="AK12" s="16">
        <v>127.27939238000006</v>
      </c>
      <c r="AL12" s="16">
        <v>-2308.9514743899999</v>
      </c>
      <c r="AM12" s="16">
        <v>5545.0957860300023</v>
      </c>
      <c r="AN12" s="16">
        <v>-647.37467104999996</v>
      </c>
      <c r="AO12" s="16">
        <v>3400.08742153</v>
      </c>
      <c r="AP12" s="16">
        <v>9.194173840000003</v>
      </c>
      <c r="AQ12" s="16">
        <v>-399.62272655000004</v>
      </c>
      <c r="AR12" s="16">
        <v>44.885584279999996</v>
      </c>
      <c r="AS12" s="16">
        <v>-111.59642358999997</v>
      </c>
      <c r="AT12" s="16">
        <v>34.039615100000013</v>
      </c>
      <c r="AU12" s="16">
        <v>-15.55465849999999</v>
      </c>
      <c r="AV12" s="16">
        <v>829.00267399999996</v>
      </c>
      <c r="AW12" s="16">
        <v>5515.8557661000004</v>
      </c>
      <c r="AX12" s="16">
        <v>5831.8187535800007</v>
      </c>
      <c r="AY12" s="16">
        <v>-493.52444973000001</v>
      </c>
      <c r="AZ12" s="16">
        <v>-745.13562881999997</v>
      </c>
      <c r="BA12" s="16">
        <v>-29791.065072419999</v>
      </c>
      <c r="BB12" s="16">
        <v>1174.8721106600003</v>
      </c>
      <c r="BC12" s="16">
        <v>-5539.0080044999977</v>
      </c>
      <c r="BD12" s="16">
        <v>2208.6633519399998</v>
      </c>
      <c r="BE12" s="16">
        <v>-860.79116689</v>
      </c>
      <c r="BF12" s="16">
        <v>4147.3324736099994</v>
      </c>
      <c r="BG12" s="16">
        <v>1941.9775986799998</v>
      </c>
      <c r="BH12" s="16">
        <v>-1005.1302063100001</v>
      </c>
      <c r="BI12" s="16">
        <v>-6151.8249762040004</v>
      </c>
      <c r="BJ12" s="16">
        <v>111.24880225000001</v>
      </c>
      <c r="BK12" s="16">
        <v>-1333.2210035099999</v>
      </c>
      <c r="BL12" s="16">
        <v>-7380.1666760800008</v>
      </c>
      <c r="BM12" s="16">
        <v>178.07035405000002</v>
      </c>
      <c r="BN12" s="16">
        <v>254.49484520999999</v>
      </c>
      <c r="BO12" s="16">
        <v>5332.8415376900002</v>
      </c>
      <c r="BP12" s="16">
        <v>309.60941278000001</v>
      </c>
      <c r="BQ12" s="16">
        <v>-509.77758141000004</v>
      </c>
      <c r="BR12" s="16">
        <v>-4745.3799269399997</v>
      </c>
      <c r="BS12" s="16">
        <v>1864.53274005</v>
      </c>
      <c r="BT12" s="16">
        <v>1815.4447211999998</v>
      </c>
      <c r="BU12" s="16">
        <v>-182.69152921099996</v>
      </c>
      <c r="BV12" s="16">
        <v>-133.36124979000007</v>
      </c>
      <c r="BW12" s="16">
        <v>394.34954556999998</v>
      </c>
      <c r="BX12" s="16">
        <v>872.59721692899996</v>
      </c>
      <c r="BY12" s="16">
        <v>-28.683636440000001</v>
      </c>
      <c r="BZ12" s="16">
        <v>1391.0655328400001</v>
      </c>
      <c r="CA12" s="16">
        <v>-6277.1957283900001</v>
      </c>
      <c r="CB12" s="16">
        <v>438.16642601999996</v>
      </c>
      <c r="CC12" s="16">
        <v>-258.86265760999999</v>
      </c>
      <c r="CD12" s="16">
        <v>-436.29279559000003</v>
      </c>
      <c r="CE12" s="16">
        <v>128.26388499999996</v>
      </c>
      <c r="CF12" s="16">
        <v>-288.04938999999996</v>
      </c>
      <c r="CG12" s="16">
        <v>-1501.0939744000002</v>
      </c>
      <c r="CH12" s="16">
        <v>-1400.92793454</v>
      </c>
      <c r="CI12" s="16">
        <v>-1458.8689310000002</v>
      </c>
      <c r="CJ12" s="16">
        <v>-286.93043599999993</v>
      </c>
      <c r="CK12" s="16">
        <v>602.83291900000006</v>
      </c>
      <c r="CL12" s="16">
        <v>671.837673</v>
      </c>
      <c r="CM12" s="16">
        <v>284.31931980000007</v>
      </c>
      <c r="CN12" s="16">
        <v>320.34941599999996</v>
      </c>
      <c r="CO12" s="16">
        <v>-1647.615464</v>
      </c>
      <c r="CP12" s="16">
        <v>1177.8223969999999</v>
      </c>
      <c r="CQ12" s="16">
        <v>301.75533200000001</v>
      </c>
      <c r="CR12" s="16">
        <v>2124.5285358800002</v>
      </c>
      <c r="CS12" s="16">
        <v>194.40715976000001</v>
      </c>
      <c r="CT12" s="16">
        <v>418.02545700000002</v>
      </c>
      <c r="CU12" s="16">
        <v>-28024.056561729994</v>
      </c>
      <c r="CV12" s="16">
        <v>820.15802599999995</v>
      </c>
      <c r="CW12" s="16">
        <v>583.79315799999995</v>
      </c>
      <c r="CX12" s="16">
        <v>269.70599999999996</v>
      </c>
      <c r="CY12" s="16">
        <v>3073.5164759999998</v>
      </c>
      <c r="CZ12" s="16">
        <v>-3259.8018061299995</v>
      </c>
      <c r="DA12" s="16">
        <v>2146.9273310000003</v>
      </c>
      <c r="DB12" s="16">
        <v>272.59141099999988</v>
      </c>
      <c r="DC12" s="16">
        <v>2796.8453279999999</v>
      </c>
      <c r="DD12" s="16">
        <v>3284.2301780000003</v>
      </c>
      <c r="DE12" s="16">
        <v>2084.7589727500003</v>
      </c>
      <c r="DF12" s="16">
        <v>-20724.429124000002</v>
      </c>
      <c r="DG12" s="16">
        <v>6151.3758653200011</v>
      </c>
      <c r="DH12" s="16">
        <v>-826.54290893000007</v>
      </c>
      <c r="DI12" s="16">
        <v>3560.7015359541992</v>
      </c>
      <c r="DJ12" s="16">
        <v>3839.8341837349999</v>
      </c>
      <c r="DK12" s="16">
        <v>-1351.8076032000004</v>
      </c>
      <c r="DL12" s="16">
        <v>-1114.2924820789999</v>
      </c>
      <c r="DM12" s="16">
        <v>-2841.2472300700001</v>
      </c>
      <c r="DN12" s="16">
        <v>-598.83032591999972</v>
      </c>
      <c r="DO12" s="16">
        <v>3185.7983904000002</v>
      </c>
      <c r="DP12" s="16">
        <v>1633.47303934</v>
      </c>
      <c r="DQ12" s="16">
        <v>21107.076122389997</v>
      </c>
      <c r="DR12" s="16">
        <v>730.95891600000016</v>
      </c>
      <c r="DS12" s="16">
        <v>-5918.1092019999996</v>
      </c>
      <c r="DT12" s="16">
        <v>3678.9213850000001</v>
      </c>
      <c r="DU12" s="16">
        <v>3040.1787840000002</v>
      </c>
      <c r="DV12" s="16">
        <v>-3837.32414857</v>
      </c>
      <c r="DW12" s="16">
        <v>3759.0372529999995</v>
      </c>
      <c r="DX12" s="16">
        <v>2519.1372510000001</v>
      </c>
      <c r="DY12" s="16">
        <v>4830.8154999999997</v>
      </c>
      <c r="DZ12" s="16">
        <v>1951.9902000000002</v>
      </c>
      <c r="EA12" s="16">
        <v>-3550.8701620000002</v>
      </c>
      <c r="EB12" s="16">
        <v>3778.8744184999987</v>
      </c>
      <c r="EC12" s="16">
        <v>7312.9030374999993</v>
      </c>
      <c r="ED12" s="16">
        <v>11984.060303300001</v>
      </c>
      <c r="EE12" s="16">
        <v>18349.131168</v>
      </c>
      <c r="EF12" s="16">
        <v>2795.6682678000002</v>
      </c>
      <c r="EG12" s="16">
        <v>1947.6981083000001</v>
      </c>
      <c r="EH12" s="16">
        <v>2744.6232074999998</v>
      </c>
      <c r="EI12" s="16">
        <v>-5531.3236871999998</v>
      </c>
      <c r="EJ12" s="16">
        <v>6658.1045515999986</v>
      </c>
      <c r="EK12" s="16">
        <v>5336.7666617000004</v>
      </c>
      <c r="EL12" s="16">
        <v>-1656.5442794000001</v>
      </c>
      <c r="EM12" s="16">
        <v>-549.66114499999992</v>
      </c>
      <c r="EN12" s="16">
        <v>-55.970091000000046</v>
      </c>
      <c r="EO12" s="16">
        <v>-599.8079359999997</v>
      </c>
      <c r="EP12" s="16">
        <v>16455.962983999998</v>
      </c>
      <c r="EQ12" s="16">
        <v>33195.048995999998</v>
      </c>
      <c r="ER12" s="16">
        <v>-53654.459752999996</v>
      </c>
      <c r="ES12" s="16">
        <v>18043.617713</v>
      </c>
      <c r="ET12" s="16">
        <v>-856.89122900000007</v>
      </c>
      <c r="EU12" s="16">
        <v>5963.4357180000006</v>
      </c>
      <c r="EV12" s="16">
        <v>17498.082604000003</v>
      </c>
      <c r="EW12" s="16">
        <v>-3213.8908447000003</v>
      </c>
      <c r="EX12" s="16">
        <v>5081.0235925000006</v>
      </c>
      <c r="EY12" s="16">
        <v>13901.900729000001</v>
      </c>
      <c r="EZ12" s="16">
        <v>4665.1595458000002</v>
      </c>
      <c r="FA12" s="16"/>
      <c r="FB12" s="16"/>
      <c r="FC12" s="16"/>
    </row>
    <row r="13" spans="1:159" x14ac:dyDescent="0.25">
      <c r="A13" s="17" t="s">
        <v>9</v>
      </c>
      <c r="B13" s="16">
        <v>-113.10267304</v>
      </c>
      <c r="C13" s="16">
        <v>-1270.8875722319999</v>
      </c>
      <c r="D13" s="16">
        <v>-1040.4768609810001</v>
      </c>
      <c r="E13" s="16">
        <v>-642.571792985</v>
      </c>
      <c r="F13" s="16">
        <v>-325.79355463999997</v>
      </c>
      <c r="G13" s="16">
        <v>406.80933604099999</v>
      </c>
      <c r="H13" s="16">
        <v>246.77053068000001</v>
      </c>
      <c r="I13" s="16">
        <v>193.27844955000003</v>
      </c>
      <c r="J13" s="16">
        <v>3082.8907338399999</v>
      </c>
      <c r="K13" s="16">
        <v>-718.70216947000006</v>
      </c>
      <c r="L13" s="16">
        <v>155.81263332970002</v>
      </c>
      <c r="M13" s="16">
        <v>-775.128005368</v>
      </c>
      <c r="N13" s="16">
        <v>-811.02351365900006</v>
      </c>
      <c r="O13" s="16">
        <v>-65.674656939999949</v>
      </c>
      <c r="P13" s="16">
        <v>3253.4206598489991</v>
      </c>
      <c r="Q13" s="16">
        <v>121.01637287999999</v>
      </c>
      <c r="R13" s="16">
        <v>644.91280002199994</v>
      </c>
      <c r="S13" s="16">
        <v>-2719.9747854600005</v>
      </c>
      <c r="T13" s="16">
        <v>948.01302039000007</v>
      </c>
      <c r="U13" s="16">
        <v>262.50888464999997</v>
      </c>
      <c r="V13" s="16">
        <v>-1662.3641530600003</v>
      </c>
      <c r="W13" s="16">
        <v>-1094.08820833</v>
      </c>
      <c r="X13" s="16">
        <v>-267.31017851000007</v>
      </c>
      <c r="Y13" s="16">
        <v>-3020.40573507</v>
      </c>
      <c r="Z13" s="16">
        <v>701.62684542</v>
      </c>
      <c r="AA13" s="16">
        <v>582.28167948199996</v>
      </c>
      <c r="AB13" s="16">
        <v>881.87301074000004</v>
      </c>
      <c r="AC13" s="16">
        <v>-726.32988246299999</v>
      </c>
      <c r="AD13" s="16">
        <v>-46.771762238999983</v>
      </c>
      <c r="AE13" s="16">
        <v>-67.993394309999999</v>
      </c>
      <c r="AF13" s="16">
        <v>617.90749683000013</v>
      </c>
      <c r="AG13" s="16">
        <v>570.380233288</v>
      </c>
      <c r="AH13" s="16">
        <v>-182.55552682999999</v>
      </c>
      <c r="AI13" s="16">
        <v>1240.7260407800002</v>
      </c>
      <c r="AJ13" s="16">
        <v>352.29886077999998</v>
      </c>
      <c r="AK13" s="16">
        <v>-135.62897261999993</v>
      </c>
      <c r="AL13" s="16">
        <v>-2258.82348305</v>
      </c>
      <c r="AM13" s="16">
        <v>5555.500786030002</v>
      </c>
      <c r="AN13" s="16">
        <v>-902.28977625000027</v>
      </c>
      <c r="AO13" s="16">
        <v>3445.2541825899998</v>
      </c>
      <c r="AP13" s="16">
        <v>172.36898624</v>
      </c>
      <c r="AQ13" s="16">
        <v>-388.17957394999996</v>
      </c>
      <c r="AR13" s="16">
        <v>47.679584279999993</v>
      </c>
      <c r="AS13" s="16">
        <v>-111.01368999999994</v>
      </c>
      <c r="AT13" s="16">
        <v>34.159615100000011</v>
      </c>
      <c r="AU13" s="16">
        <v>10.91634150000001</v>
      </c>
      <c r="AV13" s="16">
        <v>1461.492892</v>
      </c>
      <c r="AW13" s="16">
        <v>5342.0789531000009</v>
      </c>
      <c r="AX13" s="16">
        <v>5832.0612565800002</v>
      </c>
      <c r="AY13" s="16">
        <v>-607.99244972999986</v>
      </c>
      <c r="AZ13" s="16">
        <v>-752.21833542000002</v>
      </c>
      <c r="BA13" s="16">
        <v>-29757.786046419998</v>
      </c>
      <c r="BB13" s="16">
        <v>1189.8931106600003</v>
      </c>
      <c r="BC13" s="16">
        <v>-5335.4122561999993</v>
      </c>
      <c r="BD13" s="16">
        <v>2208.6693519400001</v>
      </c>
      <c r="BE13" s="16">
        <v>-871.95216688999994</v>
      </c>
      <c r="BF13" s="16">
        <v>4543.85663071</v>
      </c>
      <c r="BG13" s="16">
        <v>1801.2575986799998</v>
      </c>
      <c r="BH13" s="16">
        <v>-523.21057030999998</v>
      </c>
      <c r="BI13" s="16">
        <v>-6147.9596943000006</v>
      </c>
      <c r="BJ13" s="16">
        <v>1817.7418022500001</v>
      </c>
      <c r="BK13" s="16">
        <v>-1159.74186351</v>
      </c>
      <c r="BL13" s="16">
        <v>-7316.8636760800009</v>
      </c>
      <c r="BM13" s="16">
        <v>-113.62703094999999</v>
      </c>
      <c r="BN13" s="16">
        <v>209.44380520999999</v>
      </c>
      <c r="BO13" s="16">
        <v>5450.5486496900003</v>
      </c>
      <c r="BP13" s="16">
        <v>274.42541277999999</v>
      </c>
      <c r="BQ13" s="16">
        <v>-508.66958141000003</v>
      </c>
      <c r="BR13" s="16">
        <v>-4619.0436640400003</v>
      </c>
      <c r="BS13" s="16">
        <v>1856.12699505</v>
      </c>
      <c r="BT13" s="16">
        <v>1816.8145511999999</v>
      </c>
      <c r="BU13" s="16">
        <v>-482.69152921099993</v>
      </c>
      <c r="BV13" s="16">
        <v>-301.58024979000004</v>
      </c>
      <c r="BW13" s="16">
        <v>394.34954556999998</v>
      </c>
      <c r="BX13" s="16">
        <v>878.21221692899996</v>
      </c>
      <c r="BY13" s="16">
        <v>-31.393636440000002</v>
      </c>
      <c r="BZ13" s="16">
        <v>1424.7855328400001</v>
      </c>
      <c r="CA13" s="16">
        <v>-6279.5547283899996</v>
      </c>
      <c r="CB13" s="16">
        <v>440.49942601999987</v>
      </c>
      <c r="CC13" s="16">
        <v>-619.77465760999996</v>
      </c>
      <c r="CD13" s="16">
        <v>-434.30489559</v>
      </c>
      <c r="CE13" s="16">
        <v>-261.27047000000005</v>
      </c>
      <c r="CF13" s="16">
        <v>-69.837389999999985</v>
      </c>
      <c r="CG13" s="16">
        <v>-1489.3709744000003</v>
      </c>
      <c r="CH13" s="16">
        <v>-1400.7779345399999</v>
      </c>
      <c r="CI13" s="16">
        <v>-1458.8329310000001</v>
      </c>
      <c r="CJ13" s="16">
        <v>-282.12619999999993</v>
      </c>
      <c r="CK13" s="16">
        <v>612.11291900000015</v>
      </c>
      <c r="CL13" s="16">
        <v>671.837673</v>
      </c>
      <c r="CM13" s="16">
        <v>286.13331980000004</v>
      </c>
      <c r="CN13" s="16">
        <v>320.27386599999994</v>
      </c>
      <c r="CO13" s="16">
        <v>-1648.750464</v>
      </c>
      <c r="CP13" s="16">
        <v>1177.8653969999998</v>
      </c>
      <c r="CQ13" s="16">
        <v>303.688332</v>
      </c>
      <c r="CR13" s="16">
        <v>2474.4735358800003</v>
      </c>
      <c r="CS13" s="16">
        <v>150.69215975999998</v>
      </c>
      <c r="CT13" s="16">
        <v>417.78145699999999</v>
      </c>
      <c r="CU13" s="16">
        <v>-28441.987188729992</v>
      </c>
      <c r="CV13" s="16">
        <v>875.17002600000001</v>
      </c>
      <c r="CW13" s="16">
        <v>1019.7981579999999</v>
      </c>
      <c r="CX13" s="16">
        <v>79.705999999999918</v>
      </c>
      <c r="CY13" s="16">
        <v>3075.9894759999997</v>
      </c>
      <c r="CZ13" s="16">
        <v>-3262.7498061299993</v>
      </c>
      <c r="DA13" s="16">
        <v>1993.1281309999999</v>
      </c>
      <c r="DB13" s="16">
        <v>216.42627299999998</v>
      </c>
      <c r="DC13" s="16">
        <v>3204.7374209999998</v>
      </c>
      <c r="DD13" s="16">
        <v>3284.5026710000002</v>
      </c>
      <c r="DE13" s="16">
        <v>2079.1829727500003</v>
      </c>
      <c r="DF13" s="16">
        <v>-20723.044124</v>
      </c>
      <c r="DG13" s="16">
        <v>5970.5648653200005</v>
      </c>
      <c r="DH13" s="16">
        <v>-829.40140793</v>
      </c>
      <c r="DI13" s="16">
        <v>3552.5746919541994</v>
      </c>
      <c r="DJ13" s="16">
        <v>2987.5649997149999</v>
      </c>
      <c r="DK13" s="16">
        <v>-1019.0290202000001</v>
      </c>
      <c r="DL13" s="16">
        <v>-1095.094482079</v>
      </c>
      <c r="DM13" s="16">
        <v>-2841.2472300700001</v>
      </c>
      <c r="DN13" s="16">
        <v>-740.7038605299997</v>
      </c>
      <c r="DO13" s="16">
        <v>3192.0758274000004</v>
      </c>
      <c r="DP13" s="16">
        <v>1209.23948636</v>
      </c>
      <c r="DQ13" s="16">
        <v>19263.378680770002</v>
      </c>
      <c r="DR13" s="16">
        <v>590.95891600000016</v>
      </c>
      <c r="DS13" s="16">
        <v>-5331.8265489999994</v>
      </c>
      <c r="DT13" s="16">
        <v>3829.9213850000001</v>
      </c>
      <c r="DU13" s="16">
        <v>2324.1787840000002</v>
      </c>
      <c r="DV13" s="16">
        <v>-3901.9241485700004</v>
      </c>
      <c r="DW13" s="16">
        <v>5994.0372529999995</v>
      </c>
      <c r="DX13" s="16">
        <v>2879.1372510000001</v>
      </c>
      <c r="DY13" s="16">
        <v>5348.8154999999997</v>
      </c>
      <c r="DZ13" s="16">
        <v>1207.6902</v>
      </c>
      <c r="EA13" s="16">
        <v>-3307.8701620000002</v>
      </c>
      <c r="EB13" s="16">
        <v>3092.5744184999999</v>
      </c>
      <c r="EC13" s="16">
        <v>7145.9030374999993</v>
      </c>
      <c r="ED13" s="16">
        <v>12089.060303300001</v>
      </c>
      <c r="EE13" s="16">
        <v>17884.131168</v>
      </c>
      <c r="EF13" s="16">
        <v>3221.6682678000002</v>
      </c>
      <c r="EG13" s="16">
        <v>1817.6981083000001</v>
      </c>
      <c r="EH13" s="16">
        <v>2214.6232074999998</v>
      </c>
      <c r="EI13" s="16">
        <v>-5991.3236871999998</v>
      </c>
      <c r="EJ13" s="16">
        <v>6828.1045515999986</v>
      </c>
      <c r="EK13" s="16">
        <v>4934.6416617000004</v>
      </c>
      <c r="EL13" s="16">
        <v>-2256.7742794000001</v>
      </c>
      <c r="EM13" s="16">
        <v>-1941.661145</v>
      </c>
      <c r="EN13" s="16">
        <v>67.029908999999961</v>
      </c>
      <c r="EO13" s="16">
        <v>-1383.5579359999997</v>
      </c>
      <c r="EP13" s="16">
        <v>16895.962983999998</v>
      </c>
      <c r="EQ13" s="16">
        <v>33158.048995999998</v>
      </c>
      <c r="ER13" s="16">
        <v>-53784.459752999996</v>
      </c>
      <c r="ES13" s="16">
        <v>16792.617713</v>
      </c>
      <c r="ET13" s="16">
        <v>-861.89122900000007</v>
      </c>
      <c r="EU13" s="16">
        <v>5993.4357180000006</v>
      </c>
      <c r="EV13" s="16">
        <v>15963.082604000001</v>
      </c>
      <c r="EW13" s="16">
        <v>-3594.8908447000003</v>
      </c>
      <c r="EX13" s="16">
        <v>4250.0235925000006</v>
      </c>
      <c r="EY13" s="16">
        <v>12830.900729000001</v>
      </c>
      <c r="EZ13" s="16">
        <v>4760.1595458000002</v>
      </c>
      <c r="FA13" s="16"/>
      <c r="FB13" s="16"/>
      <c r="FC13" s="16"/>
    </row>
    <row r="14" spans="1:159" x14ac:dyDescent="0.25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63.577486</v>
      </c>
      <c r="AV14" s="16">
        <v>-29.619468000000001</v>
      </c>
      <c r="AW14" s="16">
        <v>531.32993909999993</v>
      </c>
      <c r="AX14" s="16">
        <v>-3.1969669999999999</v>
      </c>
      <c r="AY14" s="16">
        <v>-17.524746</v>
      </c>
      <c r="AZ14" s="16">
        <v>-19.593152000000003</v>
      </c>
      <c r="BA14" s="16">
        <v>-2.7370000000000001</v>
      </c>
      <c r="BB14" s="16">
        <v>-54.448</v>
      </c>
      <c r="BC14" s="16">
        <v>-54.039544999999997</v>
      </c>
      <c r="BD14" s="16">
        <v>-31.714321999999999</v>
      </c>
      <c r="BE14" s="16">
        <v>-79.263019999999997</v>
      </c>
      <c r="BF14" s="16">
        <v>-22.720703</v>
      </c>
      <c r="BG14" s="16">
        <v>9.8122939999999996</v>
      </c>
      <c r="BH14" s="16">
        <v>32.014652999999996</v>
      </c>
      <c r="BI14" s="16">
        <v>-48.055210399999993</v>
      </c>
      <c r="BJ14" s="16">
        <v>120.22666500000001</v>
      </c>
      <c r="BK14" s="16">
        <v>-595.73400000000004</v>
      </c>
      <c r="BL14" s="16">
        <v>3.6859999999999999</v>
      </c>
      <c r="BM14" s="16">
        <v>-139.61826799999997</v>
      </c>
      <c r="BN14" s="16">
        <v>-184.32119900000001</v>
      </c>
      <c r="BO14" s="16">
        <v>42.642454999999998</v>
      </c>
      <c r="BP14" s="16">
        <v>10.050291000000001</v>
      </c>
      <c r="BQ14" s="16">
        <v>60.632383000000004</v>
      </c>
      <c r="BR14" s="16">
        <v>-45.35597099999999</v>
      </c>
      <c r="BS14" s="16">
        <v>12.336019</v>
      </c>
      <c r="BT14" s="16">
        <v>-88.984995999999995</v>
      </c>
      <c r="BU14" s="16">
        <v>-155.71160963099999</v>
      </c>
      <c r="BV14" s="16">
        <v>4.6449860000000003</v>
      </c>
      <c r="BW14" s="16">
        <v>13.14701</v>
      </c>
      <c r="BX14" s="16">
        <v>-29.266680290999997</v>
      </c>
      <c r="BY14" s="16">
        <v>-41.251279000000004</v>
      </c>
      <c r="BZ14" s="16">
        <v>-9.442876</v>
      </c>
      <c r="CA14" s="16">
        <v>-9.8409419999999983</v>
      </c>
      <c r="CB14" s="16">
        <v>385.61300300000005</v>
      </c>
      <c r="CC14" s="16">
        <v>-485.97065200000003</v>
      </c>
      <c r="CD14" s="16">
        <v>5.7130840000000012</v>
      </c>
      <c r="CE14" s="16">
        <v>-93.151512000000011</v>
      </c>
      <c r="CF14" s="16">
        <v>0.33674300000000107</v>
      </c>
      <c r="CG14" s="16">
        <v>0.15082300000000032</v>
      </c>
      <c r="CH14" s="16">
        <v>-1301.3774960000001</v>
      </c>
      <c r="CI14" s="16">
        <v>-31.312986000000002</v>
      </c>
      <c r="CJ14" s="16">
        <v>-37.308237999999996</v>
      </c>
      <c r="CK14" s="16">
        <v>-35.908584000000005</v>
      </c>
      <c r="CL14" s="16">
        <v>-260.60426699999999</v>
      </c>
      <c r="CM14" s="16">
        <v>10.841670000000001</v>
      </c>
      <c r="CN14" s="16">
        <v>81.816316</v>
      </c>
      <c r="CO14" s="16">
        <v>-378.16105099999999</v>
      </c>
      <c r="CP14" s="16">
        <v>118.172524</v>
      </c>
      <c r="CQ14" s="16">
        <v>247.82011499999999</v>
      </c>
      <c r="CR14" s="16">
        <v>48.247739000000003</v>
      </c>
      <c r="CS14" s="16">
        <v>-40.743294079999991</v>
      </c>
      <c r="CT14" s="16">
        <v>-120.08892499999999</v>
      </c>
      <c r="CU14" s="16">
        <v>3.0489919099999998</v>
      </c>
      <c r="CV14" s="16">
        <v>36.056153999999992</v>
      </c>
      <c r="CW14" s="16">
        <v>167.68794</v>
      </c>
      <c r="CX14" s="16">
        <v>50.735619</v>
      </c>
      <c r="CY14" s="16">
        <v>-0.37468000000000007</v>
      </c>
      <c r="CZ14" s="16">
        <v>-29.618289000000001</v>
      </c>
      <c r="DA14" s="16">
        <v>-43.588347999999996</v>
      </c>
      <c r="DB14" s="16">
        <v>-53.203536999999997</v>
      </c>
      <c r="DC14" s="16">
        <v>-303.47667700000005</v>
      </c>
      <c r="DD14" s="16">
        <v>-66.220002999999991</v>
      </c>
      <c r="DE14" s="16">
        <v>-98.067297000000011</v>
      </c>
      <c r="DF14" s="16">
        <v>-95.876705999999999</v>
      </c>
      <c r="DG14" s="16">
        <v>62.241283069700003</v>
      </c>
      <c r="DH14" s="16">
        <v>-25.166587</v>
      </c>
      <c r="DI14" s="16">
        <v>275.30968055</v>
      </c>
      <c r="DJ14" s="16">
        <v>-37.694662939999994</v>
      </c>
      <c r="DK14" s="16">
        <v>124.62092700000001</v>
      </c>
      <c r="DL14" s="16">
        <v>-350.92984799999999</v>
      </c>
      <c r="DM14" s="16">
        <v>-76.992958953900001</v>
      </c>
      <c r="DN14" s="16">
        <v>-77.237890510699998</v>
      </c>
      <c r="DO14" s="16">
        <v>1.9376529999999985</v>
      </c>
      <c r="DP14" s="16">
        <v>183.33830399999999</v>
      </c>
      <c r="DQ14" s="16">
        <v>-22.67336409999999</v>
      </c>
      <c r="DR14" s="16">
        <v>-28.927215000000004</v>
      </c>
      <c r="DS14" s="16">
        <v>401.55159400000002</v>
      </c>
      <c r="DT14" s="16">
        <v>-81</v>
      </c>
      <c r="DU14" s="16">
        <v>223.90100000000001</v>
      </c>
      <c r="DV14" s="16">
        <v>-70.385403999999994</v>
      </c>
      <c r="DW14" s="16">
        <v>-109.925927</v>
      </c>
      <c r="DX14" s="16">
        <v>42.914999999999999</v>
      </c>
      <c r="DY14" s="16">
        <v>-65.2</v>
      </c>
      <c r="DZ14" s="16">
        <v>-32</v>
      </c>
      <c r="EA14" s="16">
        <v>170.48</v>
      </c>
      <c r="EB14" s="16">
        <v>459.513756</v>
      </c>
      <c r="EC14" s="16">
        <v>-258.61952299999996</v>
      </c>
      <c r="ED14" s="16">
        <v>31.147684999999999</v>
      </c>
      <c r="EE14" s="16">
        <v>205.09192899999999</v>
      </c>
      <c r="EF14" s="16">
        <v>-301.42071299999998</v>
      </c>
      <c r="EG14" s="16">
        <v>6.0777750000000017</v>
      </c>
      <c r="EH14" s="16">
        <v>-23</v>
      </c>
      <c r="EI14" s="16">
        <v>-904.47129200000006</v>
      </c>
      <c r="EJ14" s="16">
        <v>843</v>
      </c>
      <c r="EK14" s="16">
        <v>-111.878</v>
      </c>
      <c r="EL14" s="16">
        <v>-561.13199399999996</v>
      </c>
      <c r="EM14" s="16">
        <v>-274.8</v>
      </c>
      <c r="EN14" s="16">
        <v>-83.707295000000002</v>
      </c>
      <c r="EO14" s="16">
        <v>-223.7894</v>
      </c>
      <c r="EP14" s="16">
        <v>271.09597600000001</v>
      </c>
      <c r="EQ14" s="16">
        <v>-630.39578000000006</v>
      </c>
      <c r="ER14" s="16">
        <v>-193.607</v>
      </c>
      <c r="ES14" s="16">
        <v>342</v>
      </c>
      <c r="ET14" s="16">
        <v>-235</v>
      </c>
      <c r="EU14" s="16">
        <v>-49.8</v>
      </c>
      <c r="EV14" s="16">
        <v>11</v>
      </c>
      <c r="EW14" s="16">
        <v>-65.280779999999993</v>
      </c>
      <c r="EX14" s="16">
        <v>-452.09943700000002</v>
      </c>
      <c r="EY14" s="16">
        <v>-39.9</v>
      </c>
      <c r="EZ14" s="16">
        <v>0</v>
      </c>
      <c r="FA14" s="16"/>
      <c r="FB14" s="16"/>
      <c r="FC14" s="16"/>
    </row>
    <row r="15" spans="1:159" x14ac:dyDescent="0.25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8.5738579999999995</v>
      </c>
      <c r="AV15" s="16">
        <v>16.479504000000002</v>
      </c>
      <c r="AW15" s="16">
        <v>114.28421899999999</v>
      </c>
      <c r="AX15" s="16">
        <v>5676.9939699999995</v>
      </c>
      <c r="AY15" s="16">
        <v>298.31636900000001</v>
      </c>
      <c r="AZ15" s="16">
        <v>-15.701503000000001</v>
      </c>
      <c r="BA15" s="16">
        <v>-29168.172651999997</v>
      </c>
      <c r="BB15" s="16">
        <v>8.9518519999999988</v>
      </c>
      <c r="BC15" s="16">
        <v>-3712.8604960000002</v>
      </c>
      <c r="BD15" s="16">
        <v>-137.63641899999999</v>
      </c>
      <c r="BE15" s="16">
        <v>-617.70082600000001</v>
      </c>
      <c r="BF15" s="16">
        <v>1110.0476590000001</v>
      </c>
      <c r="BG15" s="16">
        <v>-3.9754879999999999</v>
      </c>
      <c r="BH15" s="16">
        <v>-459.676064</v>
      </c>
      <c r="BI15" s="16">
        <v>-1608.1639169999999</v>
      </c>
      <c r="BJ15" s="16">
        <v>122.082303</v>
      </c>
      <c r="BK15" s="16">
        <v>-688.70294399999989</v>
      </c>
      <c r="BL15" s="16">
        <v>-1417.9419800000001</v>
      </c>
      <c r="BM15" s="16">
        <v>-68.403089000000008</v>
      </c>
      <c r="BN15" s="16">
        <v>292.33247999999998</v>
      </c>
      <c r="BO15" s="16">
        <v>-114.547393</v>
      </c>
      <c r="BP15" s="16">
        <v>-103.561465</v>
      </c>
      <c r="BQ15" s="16">
        <v>-818.03110500000014</v>
      </c>
      <c r="BR15" s="16">
        <v>-4458.5979139999999</v>
      </c>
      <c r="BS15" s="16">
        <v>1835.734369</v>
      </c>
      <c r="BT15" s="16">
        <v>54.525312999999997</v>
      </c>
      <c r="BU15" s="16">
        <v>-215.52390000000003</v>
      </c>
      <c r="BV15" s="16">
        <v>-294.11137600000001</v>
      </c>
      <c r="BW15" s="16">
        <v>-10.979336</v>
      </c>
      <c r="BX15" s="16">
        <v>31.337</v>
      </c>
      <c r="BY15" s="16">
        <v>-0.27018599999999998</v>
      </c>
      <c r="BZ15" s="16">
        <v>1199.6419990000002</v>
      </c>
      <c r="CA15" s="16">
        <v>-6542.2813699999997</v>
      </c>
      <c r="CB15" s="16">
        <v>-58.011599000000004</v>
      </c>
      <c r="CC15" s="16">
        <v>309.97064799999998</v>
      </c>
      <c r="CD15" s="16">
        <v>39.378134999999993</v>
      </c>
      <c r="CE15" s="16">
        <v>79.958305999999993</v>
      </c>
      <c r="CF15" s="16">
        <v>-212.40743899999998</v>
      </c>
      <c r="CG15" s="16">
        <v>70.628547999999995</v>
      </c>
      <c r="CH15" s="16">
        <v>333.62892200000005</v>
      </c>
      <c r="CI15" s="16">
        <v>247.54958399999998</v>
      </c>
      <c r="CJ15" s="16">
        <v>84.004550000000009</v>
      </c>
      <c r="CK15" s="16">
        <v>-81.941140000000004</v>
      </c>
      <c r="CL15" s="16">
        <v>269.56513100000001</v>
      </c>
      <c r="CM15" s="16">
        <v>-125.877032</v>
      </c>
      <c r="CN15" s="16">
        <v>-63.705126</v>
      </c>
      <c r="CO15" s="16">
        <v>-40.615259999999999</v>
      </c>
      <c r="CP15" s="16">
        <v>127.682327</v>
      </c>
      <c r="CQ15" s="16">
        <v>-218.34970000000001</v>
      </c>
      <c r="CR15" s="16">
        <v>207.373763</v>
      </c>
      <c r="CS15" s="16">
        <v>20.277767000000001</v>
      </c>
      <c r="CT15" s="16">
        <v>743.28187900000012</v>
      </c>
      <c r="CU15" s="16">
        <v>1591.0788239999999</v>
      </c>
      <c r="CV15" s="16">
        <v>716.25496700000008</v>
      </c>
      <c r="CW15" s="16">
        <v>421.11670700000002</v>
      </c>
      <c r="CX15" s="16">
        <v>-900.37881100000004</v>
      </c>
      <c r="CY15" s="16">
        <v>-558.20404399999995</v>
      </c>
      <c r="CZ15" s="16">
        <v>-2802.8945159999998</v>
      </c>
      <c r="DA15" s="16">
        <v>-83.096063000000015</v>
      </c>
      <c r="DB15" s="16">
        <v>-875.31684600000006</v>
      </c>
      <c r="DC15" s="16">
        <v>-778.75609799999995</v>
      </c>
      <c r="DD15" s="16">
        <v>1630.1674150000001</v>
      </c>
      <c r="DE15" s="16">
        <v>-1034.117031</v>
      </c>
      <c r="DF15" s="16">
        <v>19.490274000000007</v>
      </c>
      <c r="DG15" s="16">
        <v>-107.61474199999999</v>
      </c>
      <c r="DH15" s="16">
        <v>-1292.1041600000001</v>
      </c>
      <c r="DI15" s="16">
        <v>1978.5217510000002</v>
      </c>
      <c r="DJ15" s="16">
        <v>61.701989000000005</v>
      </c>
      <c r="DK15" s="16">
        <v>-1103.9953260000002</v>
      </c>
      <c r="DL15" s="16">
        <v>240.887812</v>
      </c>
      <c r="DM15" s="16">
        <v>-345.51431441600005</v>
      </c>
      <c r="DN15" s="16">
        <v>452.57124500000003</v>
      </c>
      <c r="DO15" s="16">
        <v>-391.10947000000004</v>
      </c>
      <c r="DP15" s="16">
        <v>1296.3433149999998</v>
      </c>
      <c r="DQ15" s="16">
        <v>-1296.7773534560001</v>
      </c>
      <c r="DR15" s="16">
        <v>319.20400000000001</v>
      </c>
      <c r="DS15" s="16">
        <v>3590.728728</v>
      </c>
      <c r="DT15" s="16">
        <v>-242.97499999999999</v>
      </c>
      <c r="DU15" s="16">
        <v>-2458</v>
      </c>
      <c r="DV15" s="16">
        <v>-328.33249599999999</v>
      </c>
      <c r="DW15" s="16">
        <v>148.66900000000001</v>
      </c>
      <c r="DX15" s="16">
        <v>-220.749</v>
      </c>
      <c r="DY15" s="16">
        <v>2024.8718919999999</v>
      </c>
      <c r="DZ15" s="16">
        <v>200.69</v>
      </c>
      <c r="EA15" s="16">
        <v>-621.55889999999999</v>
      </c>
      <c r="EB15" s="16">
        <v>869.77953500000001</v>
      </c>
      <c r="EC15" s="16">
        <v>-2677.911603</v>
      </c>
      <c r="ED15" s="16">
        <v>-801.56700000000001</v>
      </c>
      <c r="EE15" s="16">
        <v>-142.17627199999998</v>
      </c>
      <c r="EF15" s="16">
        <v>98.897999999999996</v>
      </c>
      <c r="EG15" s="16">
        <v>179.132172</v>
      </c>
      <c r="EH15" s="16">
        <v>-46.143999999999998</v>
      </c>
      <c r="EI15" s="16">
        <v>11.148705999999999</v>
      </c>
      <c r="EJ15" s="16">
        <v>29.011667000000003</v>
      </c>
      <c r="EK15" s="16">
        <v>75.483999999999995</v>
      </c>
      <c r="EL15" s="16">
        <v>533.31061099999999</v>
      </c>
      <c r="EM15" s="16">
        <v>120.161</v>
      </c>
      <c r="EN15" s="16">
        <v>186.873177</v>
      </c>
      <c r="EO15" s="16">
        <v>-4.4370639999999986</v>
      </c>
      <c r="EP15" s="16">
        <v>1138.4023590000002</v>
      </c>
      <c r="EQ15" s="16">
        <v>5.2283649999999904</v>
      </c>
      <c r="ER15" s="16">
        <v>417.86900000000003</v>
      </c>
      <c r="ES15" s="16">
        <v>-152.523</v>
      </c>
      <c r="ET15" s="16">
        <v>-309.06299999999999</v>
      </c>
      <c r="EU15" s="16">
        <v>1344.588</v>
      </c>
      <c r="EV15" s="16">
        <v>286.62200000000001</v>
      </c>
      <c r="EW15" s="16">
        <v>-91.029053000000019</v>
      </c>
      <c r="EX15" s="16">
        <v>1962.1420000000001</v>
      </c>
      <c r="EY15" s="16">
        <v>-59.767000000000003</v>
      </c>
      <c r="EZ15" s="16">
        <v>817</v>
      </c>
      <c r="FA15" s="16"/>
      <c r="FB15" s="16"/>
      <c r="FC15" s="16"/>
    </row>
    <row r="16" spans="1:159" x14ac:dyDescent="0.25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-61.2350025</v>
      </c>
      <c r="AV16" s="16">
        <v>1474.6328559999999</v>
      </c>
      <c r="AW16" s="16">
        <v>4696.4647949999999</v>
      </c>
      <c r="AX16" s="16">
        <v>158.26425358</v>
      </c>
      <c r="AY16" s="16">
        <v>-888.78407273000005</v>
      </c>
      <c r="AZ16" s="16">
        <v>-716.92368041999998</v>
      </c>
      <c r="BA16" s="16">
        <v>-586.87639442</v>
      </c>
      <c r="BB16" s="16">
        <v>1235.38925866</v>
      </c>
      <c r="BC16" s="16">
        <v>-1568.5122151999999</v>
      </c>
      <c r="BD16" s="16">
        <v>2378.0200929399998</v>
      </c>
      <c r="BE16" s="16">
        <v>-174.98832089000004</v>
      </c>
      <c r="BF16" s="16">
        <v>3456.5296747100006</v>
      </c>
      <c r="BG16" s="16">
        <v>1795.42079268</v>
      </c>
      <c r="BH16" s="16">
        <v>-95.549159309999993</v>
      </c>
      <c r="BI16" s="16">
        <v>-4491.7405669000009</v>
      </c>
      <c r="BJ16" s="16">
        <v>1575.43283425</v>
      </c>
      <c r="BK16" s="16">
        <v>124.69508049</v>
      </c>
      <c r="BL16" s="16">
        <v>-5902.6076960800001</v>
      </c>
      <c r="BM16" s="16">
        <v>94.394326050000004</v>
      </c>
      <c r="BN16" s="16">
        <v>101.43252421</v>
      </c>
      <c r="BO16" s="16">
        <v>5522.4535876900009</v>
      </c>
      <c r="BP16" s="16">
        <v>367.93658678000003</v>
      </c>
      <c r="BQ16" s="16">
        <v>248.72914058999996</v>
      </c>
      <c r="BR16" s="16">
        <v>-115.08977904</v>
      </c>
      <c r="BS16" s="16">
        <v>8.056607050000002</v>
      </c>
      <c r="BT16" s="16">
        <v>1851.2742342000001</v>
      </c>
      <c r="BU16" s="16">
        <v>-111.45601958</v>
      </c>
      <c r="BV16" s="16">
        <v>-12.113859790000046</v>
      </c>
      <c r="BW16" s="16">
        <v>392.18187156999994</v>
      </c>
      <c r="BX16" s="16">
        <v>876.14189721999992</v>
      </c>
      <c r="BY16" s="16">
        <v>10.127828560000001</v>
      </c>
      <c r="BZ16" s="16">
        <v>234.58640983999999</v>
      </c>
      <c r="CA16" s="16">
        <v>272.56758360999999</v>
      </c>
      <c r="CB16" s="16">
        <v>112.89802202</v>
      </c>
      <c r="CC16" s="16">
        <v>-443.77465360999997</v>
      </c>
      <c r="CD16" s="16">
        <v>-479.39611459000002</v>
      </c>
      <c r="CE16" s="16">
        <v>-248.07726400000001</v>
      </c>
      <c r="CF16" s="16">
        <v>142.23330599999997</v>
      </c>
      <c r="CG16" s="16">
        <v>-1560.1503453999999</v>
      </c>
      <c r="CH16" s="16">
        <v>-433.02936053999997</v>
      </c>
      <c r="CI16" s="16">
        <v>-1675.0695289999999</v>
      </c>
      <c r="CJ16" s="16">
        <v>-328.82251199999996</v>
      </c>
      <c r="CK16" s="16">
        <v>729.96264300000007</v>
      </c>
      <c r="CL16" s="16">
        <v>662.87680899999987</v>
      </c>
      <c r="CM16" s="16">
        <v>401.1686818</v>
      </c>
      <c r="CN16" s="16">
        <v>302.16267599999998</v>
      </c>
      <c r="CO16" s="16">
        <v>-1229.9741529999999</v>
      </c>
      <c r="CP16" s="16">
        <v>932.01054600000009</v>
      </c>
      <c r="CQ16" s="16">
        <v>274.217917</v>
      </c>
      <c r="CR16" s="16">
        <v>2218.8520338799999</v>
      </c>
      <c r="CS16" s="16">
        <v>171.15768684000003</v>
      </c>
      <c r="CT16" s="16">
        <v>-205.41149700000003</v>
      </c>
      <c r="CU16" s="16">
        <v>-30036.115004639993</v>
      </c>
      <c r="CV16" s="16">
        <v>122.85890500000002</v>
      </c>
      <c r="CW16" s="16">
        <v>430.99351099999996</v>
      </c>
      <c r="CX16" s="16">
        <v>929.3491919999999</v>
      </c>
      <c r="CY16" s="16">
        <v>3634.5682000000002</v>
      </c>
      <c r="CZ16" s="16">
        <v>-430.23700113000001</v>
      </c>
      <c r="DA16" s="16">
        <v>2119.8125420000006</v>
      </c>
      <c r="DB16" s="16">
        <v>1144.9466560000003</v>
      </c>
      <c r="DC16" s="16">
        <v>4286.9701960000002</v>
      </c>
      <c r="DD16" s="16">
        <v>1720.555259</v>
      </c>
      <c r="DE16" s="16">
        <v>3211.3673007500001</v>
      </c>
      <c r="DF16" s="16">
        <v>-20646.657692000001</v>
      </c>
      <c r="DG16" s="16">
        <v>6015.9383242200001</v>
      </c>
      <c r="DH16" s="16">
        <v>487.86933907000002</v>
      </c>
      <c r="DI16" s="16">
        <v>1298.7432604100002</v>
      </c>
      <c r="DJ16" s="16">
        <v>2963.5576736510011</v>
      </c>
      <c r="DK16" s="16">
        <v>-39.654621200000051</v>
      </c>
      <c r="DL16" s="16">
        <v>-985.05244607899988</v>
      </c>
      <c r="DM16" s="16">
        <v>-2418.7399566999998</v>
      </c>
      <c r="DN16" s="16">
        <v>-1116.0372150200001</v>
      </c>
      <c r="DO16" s="16">
        <v>3581.2476444000004</v>
      </c>
      <c r="DP16" s="16">
        <v>-270.4421326399999</v>
      </c>
      <c r="DQ16" s="16">
        <v>20582.829397820005</v>
      </c>
      <c r="DR16" s="16">
        <v>300.68213100000003</v>
      </c>
      <c r="DS16" s="16">
        <v>-9324.106871</v>
      </c>
      <c r="DT16" s="16">
        <v>4153.896385</v>
      </c>
      <c r="DU16" s="16">
        <v>4558.2777840000008</v>
      </c>
      <c r="DV16" s="16">
        <v>-3503.2062485699998</v>
      </c>
      <c r="DW16" s="16">
        <v>5955.2941799999999</v>
      </c>
      <c r="DX16" s="16">
        <v>3056.9712509999999</v>
      </c>
      <c r="DY16" s="16">
        <v>3389.1436079999999</v>
      </c>
      <c r="DZ16" s="16">
        <v>1039.0001999999999</v>
      </c>
      <c r="EA16" s="16">
        <v>-2856.7912620000002</v>
      </c>
      <c r="EB16" s="16">
        <v>1763.2811274999995</v>
      </c>
      <c r="EC16" s="16">
        <v>10082.4341635</v>
      </c>
      <c r="ED16" s="16">
        <v>12859.4796183</v>
      </c>
      <c r="EE16" s="16">
        <v>17821.215510999999</v>
      </c>
      <c r="EF16" s="16">
        <v>3424.1909808</v>
      </c>
      <c r="EG16" s="16">
        <v>1632.4881612999998</v>
      </c>
      <c r="EH16" s="16">
        <v>2283.7672075</v>
      </c>
      <c r="EI16" s="16">
        <v>-5098.0011011999995</v>
      </c>
      <c r="EJ16" s="16">
        <v>5956.0928845999997</v>
      </c>
      <c r="EK16" s="16">
        <v>4971.0356616999998</v>
      </c>
      <c r="EL16" s="16">
        <v>-2228.9528964000001</v>
      </c>
      <c r="EM16" s="16">
        <v>-1787.0221449999999</v>
      </c>
      <c r="EN16" s="16">
        <v>-36.135973000000028</v>
      </c>
      <c r="EO16" s="16">
        <v>-1155.3314719999996</v>
      </c>
      <c r="EP16" s="16">
        <v>15486.464649</v>
      </c>
      <c r="EQ16" s="16">
        <v>33783.216411000001</v>
      </c>
      <c r="ER16" s="16">
        <v>-54008.721752999998</v>
      </c>
      <c r="ES16" s="16">
        <v>16603.140712999997</v>
      </c>
      <c r="ET16" s="16">
        <v>-317.82822900000008</v>
      </c>
      <c r="EU16" s="16">
        <v>4698.6477179999993</v>
      </c>
      <c r="EV16" s="16">
        <v>15665.460604</v>
      </c>
      <c r="EW16" s="16">
        <v>-3438.5810117000001</v>
      </c>
      <c r="EX16" s="16">
        <v>2739.9810295000002</v>
      </c>
      <c r="EY16" s="16">
        <v>12930.567729</v>
      </c>
      <c r="EZ16" s="16">
        <v>3943.1595458000002</v>
      </c>
      <c r="FA16" s="16"/>
      <c r="FB16" s="16"/>
      <c r="FC16" s="16"/>
    </row>
    <row r="17" spans="1:159" x14ac:dyDescent="0.25">
      <c r="A17" s="17" t="s">
        <v>12</v>
      </c>
      <c r="B17" s="16">
        <v>-189.83</v>
      </c>
      <c r="C17" s="16">
        <v>13.84811</v>
      </c>
      <c r="D17" s="16">
        <v>-904.46929999999998</v>
      </c>
      <c r="E17" s="16">
        <v>-146.05354</v>
      </c>
      <c r="F17" s="16">
        <v>4.0000000000000001E-3</v>
      </c>
      <c r="G17" s="16">
        <v>12.073</v>
      </c>
      <c r="H17" s="16">
        <v>-11.286632320000001</v>
      </c>
      <c r="I17" s="16">
        <v>12.837234072999999</v>
      </c>
      <c r="J17" s="16">
        <v>246.10317154559999</v>
      </c>
      <c r="K17" s="16">
        <v>71.945776905468009</v>
      </c>
      <c r="L17" s="16">
        <v>-288.20397364789801</v>
      </c>
      <c r="M17" s="16">
        <v>-10285.967775661002</v>
      </c>
      <c r="N17" s="16">
        <v>182.68024350000002</v>
      </c>
      <c r="O17" s="16">
        <v>213.20173272</v>
      </c>
      <c r="P17" s="16">
        <v>-143.60332624580002</v>
      </c>
      <c r="Q17" s="16">
        <v>2.7300473459999997</v>
      </c>
      <c r="R17" s="16">
        <v>-5.7641434299999998</v>
      </c>
      <c r="S17" s="16">
        <v>-1410.5050000900001</v>
      </c>
      <c r="T17" s="16">
        <v>-1888.7819769999999</v>
      </c>
      <c r="U17" s="16">
        <v>-72.737181364000008</v>
      </c>
      <c r="V17" s="16">
        <v>-318.15959070000002</v>
      </c>
      <c r="W17" s="16">
        <v>1909.237844</v>
      </c>
      <c r="X17" s="16">
        <v>-9.766</v>
      </c>
      <c r="Y17" s="16">
        <v>-271.57534924480001</v>
      </c>
      <c r="Z17" s="16">
        <v>-6471.0723023</v>
      </c>
      <c r="AA17" s="16">
        <v>-25.951349999999998</v>
      </c>
      <c r="AB17" s="16">
        <v>-166.06700000000001</v>
      </c>
      <c r="AC17" s="16">
        <v>81.535344316339987</v>
      </c>
      <c r="AD17" s="16">
        <v>5.0253560750699995</v>
      </c>
      <c r="AE17" s="16">
        <v>-2706.701</v>
      </c>
      <c r="AF17" s="16">
        <v>-336.46600000000001</v>
      </c>
      <c r="AG17" s="16">
        <v>-205.4</v>
      </c>
      <c r="AH17" s="16">
        <v>-97.014111889999995</v>
      </c>
      <c r="AI17" s="16">
        <v>-1.867</v>
      </c>
      <c r="AJ17" s="16">
        <v>-5.0069999999999997</v>
      </c>
      <c r="AK17" s="16">
        <v>262.908365</v>
      </c>
      <c r="AL17" s="16">
        <v>-50.127991340999998</v>
      </c>
      <c r="AM17" s="16">
        <v>-10.404999999999999</v>
      </c>
      <c r="AN17" s="16">
        <v>254.91510520000006</v>
      </c>
      <c r="AO17" s="16">
        <v>-45.166761062999996</v>
      </c>
      <c r="AP17" s="16">
        <v>-163.17481240000001</v>
      </c>
      <c r="AQ17" s="16">
        <v>-11.443152595199999</v>
      </c>
      <c r="AR17" s="16">
        <v>-2.794</v>
      </c>
      <c r="AS17" s="16">
        <v>-0.58273358580000001</v>
      </c>
      <c r="AT17" s="16">
        <v>-0.12</v>
      </c>
      <c r="AU17" s="16">
        <v>-26.471</v>
      </c>
      <c r="AV17" s="16">
        <v>-632.49021800000003</v>
      </c>
      <c r="AW17" s="16">
        <v>173.776813</v>
      </c>
      <c r="AX17" s="16">
        <v>-0.242503</v>
      </c>
      <c r="AY17" s="16">
        <v>114.468</v>
      </c>
      <c r="AZ17" s="16">
        <v>7.0827065999999981</v>
      </c>
      <c r="BA17" s="16">
        <v>-33.279025999999995</v>
      </c>
      <c r="BB17" s="16">
        <v>-15.021000000000001</v>
      </c>
      <c r="BC17" s="16">
        <v>-203.5957483</v>
      </c>
      <c r="BD17" s="16">
        <v>-6.0000000000000001E-3</v>
      </c>
      <c r="BE17" s="16">
        <v>11.161</v>
      </c>
      <c r="BF17" s="16">
        <v>-396.52415710000002</v>
      </c>
      <c r="BG17" s="16">
        <v>140.72</v>
      </c>
      <c r="BH17" s="16">
        <v>-481.91963600000003</v>
      </c>
      <c r="BI17" s="16">
        <v>-3.8652819040000002</v>
      </c>
      <c r="BJ17" s="16">
        <v>-1706.4929999999999</v>
      </c>
      <c r="BK17" s="16">
        <v>-173.47914</v>
      </c>
      <c r="BL17" s="16">
        <v>-63.302999999999997</v>
      </c>
      <c r="BM17" s="16">
        <v>291.697385</v>
      </c>
      <c r="BN17" s="16">
        <v>45.05104</v>
      </c>
      <c r="BO17" s="16">
        <v>-117.707112</v>
      </c>
      <c r="BP17" s="16">
        <v>35.183999999999997</v>
      </c>
      <c r="BQ17" s="16">
        <v>-1.1080000000000001</v>
      </c>
      <c r="BR17" s="16">
        <v>-126.33626290000001</v>
      </c>
      <c r="BS17" s="16">
        <v>8.4057450000000014</v>
      </c>
      <c r="BT17" s="16">
        <v>-1.3698299999999999</v>
      </c>
      <c r="BU17" s="16">
        <v>300</v>
      </c>
      <c r="BV17" s="16">
        <v>168.21899999999999</v>
      </c>
      <c r="BW17" s="16">
        <v>0</v>
      </c>
      <c r="BX17" s="16">
        <v>-5.6150000000000002</v>
      </c>
      <c r="BY17" s="16">
        <v>2.71</v>
      </c>
      <c r="BZ17" s="16">
        <v>-33.72</v>
      </c>
      <c r="CA17" s="16">
        <v>2.359</v>
      </c>
      <c r="CB17" s="16">
        <v>-2.3330000000000002</v>
      </c>
      <c r="CC17" s="16">
        <v>360.91199999999998</v>
      </c>
      <c r="CD17" s="16">
        <v>-1.9879</v>
      </c>
      <c r="CE17" s="16">
        <v>389.53435500000001</v>
      </c>
      <c r="CF17" s="16">
        <v>-218.21199999999999</v>
      </c>
      <c r="CG17" s="16">
        <v>-11.723000000000001</v>
      </c>
      <c r="CH17" s="16">
        <v>-0.15</v>
      </c>
      <c r="CI17" s="16">
        <v>-3.5999999999999997E-2</v>
      </c>
      <c r="CJ17" s="16">
        <v>-4.8042360000000004</v>
      </c>
      <c r="CK17" s="16">
        <v>-9.2799999999999994</v>
      </c>
      <c r="CL17" s="16">
        <v>0</v>
      </c>
      <c r="CM17" s="16">
        <v>-1.8140000000000001</v>
      </c>
      <c r="CN17" s="16">
        <v>7.5549999999999992E-2</v>
      </c>
      <c r="CO17" s="16">
        <v>1.135</v>
      </c>
      <c r="CP17" s="16">
        <v>-4.2999999999999997E-2</v>
      </c>
      <c r="CQ17" s="16">
        <v>-1.9330000000000001</v>
      </c>
      <c r="CR17" s="16">
        <v>-349.94499999999999</v>
      </c>
      <c r="CS17" s="16">
        <v>43.715000000000003</v>
      </c>
      <c r="CT17" s="16">
        <v>0.24399999999999999</v>
      </c>
      <c r="CU17" s="16">
        <v>417.93062699999996</v>
      </c>
      <c r="CV17" s="16">
        <v>-55.012</v>
      </c>
      <c r="CW17" s="16">
        <v>-436.005</v>
      </c>
      <c r="CX17" s="16">
        <v>190</v>
      </c>
      <c r="CY17" s="16">
        <v>-2.4729999999999999</v>
      </c>
      <c r="CZ17" s="16">
        <v>2.948</v>
      </c>
      <c r="DA17" s="16">
        <v>153.79920000000001</v>
      </c>
      <c r="DB17" s="16">
        <v>56.165137999999999</v>
      </c>
      <c r="DC17" s="16">
        <v>-407.89209299999999</v>
      </c>
      <c r="DD17" s="16">
        <v>-0.27249299999999993</v>
      </c>
      <c r="DE17" s="16">
        <v>5.5759999999999996</v>
      </c>
      <c r="DF17" s="16">
        <v>-1.385</v>
      </c>
      <c r="DG17" s="16">
        <v>180.81100000000001</v>
      </c>
      <c r="DH17" s="16">
        <v>2.8584989999999997</v>
      </c>
      <c r="DI17" s="16">
        <v>8.1268440000000002</v>
      </c>
      <c r="DJ17" s="16">
        <v>852.26918402000001</v>
      </c>
      <c r="DK17" s="16">
        <v>-332.77858299999997</v>
      </c>
      <c r="DL17" s="16">
        <v>-19.198</v>
      </c>
      <c r="DM17" s="16">
        <v>0</v>
      </c>
      <c r="DN17" s="16">
        <v>141.873534608</v>
      </c>
      <c r="DO17" s="16">
        <v>-6.2774369999999999</v>
      </c>
      <c r="DP17" s="16">
        <v>424.2335529833</v>
      </c>
      <c r="DQ17" s="16">
        <v>1843.6974413999999</v>
      </c>
      <c r="DR17" s="16">
        <v>140</v>
      </c>
      <c r="DS17" s="16">
        <v>-586.2826530000001</v>
      </c>
      <c r="DT17" s="16">
        <v>-151</v>
      </c>
      <c r="DU17" s="16">
        <v>716</v>
      </c>
      <c r="DV17" s="16">
        <v>64.599999999999994</v>
      </c>
      <c r="DW17" s="16">
        <v>-2235</v>
      </c>
      <c r="DX17" s="16">
        <v>-360</v>
      </c>
      <c r="DY17" s="16">
        <v>-518</v>
      </c>
      <c r="DZ17" s="16">
        <v>744.3</v>
      </c>
      <c r="EA17" s="16">
        <v>-243</v>
      </c>
      <c r="EB17" s="16">
        <v>686.3</v>
      </c>
      <c r="EC17" s="16">
        <v>167</v>
      </c>
      <c r="ED17" s="16">
        <v>-105</v>
      </c>
      <c r="EE17" s="16">
        <v>465</v>
      </c>
      <c r="EF17" s="16">
        <v>-426</v>
      </c>
      <c r="EG17" s="16">
        <v>130</v>
      </c>
      <c r="EH17" s="16">
        <v>530</v>
      </c>
      <c r="EI17" s="16">
        <v>460</v>
      </c>
      <c r="EJ17" s="16">
        <v>-170</v>
      </c>
      <c r="EK17" s="16">
        <v>402.125</v>
      </c>
      <c r="EL17" s="16">
        <v>600.23</v>
      </c>
      <c r="EM17" s="16">
        <v>1392</v>
      </c>
      <c r="EN17" s="16">
        <v>-123</v>
      </c>
      <c r="EO17" s="16">
        <v>783.75</v>
      </c>
      <c r="EP17" s="16">
        <v>-440</v>
      </c>
      <c r="EQ17" s="16">
        <v>37</v>
      </c>
      <c r="ER17" s="16">
        <v>130</v>
      </c>
      <c r="ES17" s="16">
        <v>1251</v>
      </c>
      <c r="ET17" s="16">
        <v>5</v>
      </c>
      <c r="EU17" s="16">
        <v>-30</v>
      </c>
      <c r="EV17" s="16">
        <v>1535</v>
      </c>
      <c r="EW17" s="16">
        <v>381</v>
      </c>
      <c r="EX17" s="16">
        <v>831</v>
      </c>
      <c r="EY17" s="16">
        <v>1071</v>
      </c>
      <c r="EZ17" s="16">
        <v>-95</v>
      </c>
      <c r="FA17" s="16"/>
      <c r="FB17" s="16"/>
      <c r="FC17" s="16"/>
    </row>
    <row r="18" spans="1:159" x14ac:dyDescent="0.25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0.255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-0.14963544400000001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>
        <v>0</v>
      </c>
      <c r="FA18" s="16"/>
      <c r="FB18" s="16"/>
      <c r="FC18" s="16"/>
    </row>
    <row r="19" spans="1:159" x14ac:dyDescent="0.25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0</v>
      </c>
      <c r="AV19" s="16">
        <v>0</v>
      </c>
      <c r="AW19" s="16">
        <v>-83.781800000000004</v>
      </c>
      <c r="AX19" s="16">
        <v>0</v>
      </c>
      <c r="AY19" s="16">
        <v>0</v>
      </c>
      <c r="AZ19" s="16">
        <v>4.8370850000000001</v>
      </c>
      <c r="BA19" s="16">
        <v>0</v>
      </c>
      <c r="BB19" s="16">
        <v>0</v>
      </c>
      <c r="BC19" s="16">
        <v>-206.31431330000001</v>
      </c>
      <c r="BD19" s="16">
        <v>0</v>
      </c>
      <c r="BE19" s="16">
        <v>14.148999999999999</v>
      </c>
      <c r="BF19" s="16">
        <v>-23.68400419</v>
      </c>
      <c r="BG19" s="16">
        <v>0</v>
      </c>
      <c r="BH19" s="16">
        <v>-464.461636</v>
      </c>
      <c r="BI19" s="16">
        <v>-3.7732819040000001</v>
      </c>
      <c r="BJ19" s="16">
        <v>0</v>
      </c>
      <c r="BK19" s="16">
        <v>-5.8921400000000004</v>
      </c>
      <c r="BL19" s="16">
        <v>0</v>
      </c>
      <c r="BM19" s="16">
        <v>-0.13961500000000002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-218.184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-1E-3</v>
      </c>
      <c r="DE19" s="16">
        <v>0</v>
      </c>
      <c r="DF19" s="16">
        <v>0</v>
      </c>
      <c r="DG19" s="16">
        <v>-13.401</v>
      </c>
      <c r="DH19" s="16">
        <v>0</v>
      </c>
      <c r="DI19" s="16">
        <v>0</v>
      </c>
      <c r="DJ19" s="16">
        <v>14.172184020000001</v>
      </c>
      <c r="DK19" s="16">
        <v>-22.855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10</v>
      </c>
      <c r="DR19" s="16">
        <v>0</v>
      </c>
      <c r="DS19" s="16">
        <v>0</v>
      </c>
      <c r="DT19" s="16">
        <v>-6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-4.7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/>
      <c r="FB19" s="16"/>
      <c r="FC19" s="16"/>
    </row>
    <row r="20" spans="1:159" x14ac:dyDescent="0.25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-26.471</v>
      </c>
      <c r="AV20" s="16">
        <v>-632.49021800000003</v>
      </c>
      <c r="AW20" s="16">
        <v>257.55861300000004</v>
      </c>
      <c r="AX20" s="16">
        <v>-0.242503</v>
      </c>
      <c r="AY20" s="16">
        <v>114.468</v>
      </c>
      <c r="AZ20" s="16">
        <v>2.2456215999999984</v>
      </c>
      <c r="BA20" s="16">
        <v>-33.279025999999995</v>
      </c>
      <c r="BB20" s="16">
        <v>-15.021000000000001</v>
      </c>
      <c r="BC20" s="16">
        <v>2.7185649999999999</v>
      </c>
      <c r="BD20" s="16">
        <v>-6.0000000000000001E-3</v>
      </c>
      <c r="BE20" s="16">
        <v>-2.988</v>
      </c>
      <c r="BF20" s="16">
        <v>-372.84015289999996</v>
      </c>
      <c r="BG20" s="16">
        <v>140.72</v>
      </c>
      <c r="BH20" s="16">
        <v>-17.457999999999998</v>
      </c>
      <c r="BI20" s="16">
        <v>-9.1999999999999998E-2</v>
      </c>
      <c r="BJ20" s="16">
        <v>-1706.4929999999999</v>
      </c>
      <c r="BK20" s="16">
        <v>-167.58699999999999</v>
      </c>
      <c r="BL20" s="16">
        <v>-63.302999999999997</v>
      </c>
      <c r="BM20" s="16">
        <v>291.83699999999999</v>
      </c>
      <c r="BN20" s="16">
        <v>45.05104</v>
      </c>
      <c r="BO20" s="16">
        <v>-117.707112</v>
      </c>
      <c r="BP20" s="16">
        <v>35.183999999999997</v>
      </c>
      <c r="BQ20" s="16">
        <v>-1.1080000000000001</v>
      </c>
      <c r="BR20" s="16">
        <v>-126.33626290000001</v>
      </c>
      <c r="BS20" s="16">
        <v>8.4057450000000014</v>
      </c>
      <c r="BT20" s="16">
        <v>-1.3698299999999999</v>
      </c>
      <c r="BU20" s="16">
        <v>300</v>
      </c>
      <c r="BV20" s="16">
        <v>168.21899999999999</v>
      </c>
      <c r="BW20" s="16">
        <v>0</v>
      </c>
      <c r="BX20" s="16">
        <v>-5.6150000000000002</v>
      </c>
      <c r="BY20" s="16">
        <v>2.71</v>
      </c>
      <c r="BZ20" s="16">
        <v>-33.72</v>
      </c>
      <c r="CA20" s="16">
        <v>2.359</v>
      </c>
      <c r="CB20" s="16">
        <v>-2.3330000000000002</v>
      </c>
      <c r="CC20" s="16">
        <v>360.91199999999998</v>
      </c>
      <c r="CD20" s="16">
        <v>-1.9879</v>
      </c>
      <c r="CE20" s="16">
        <v>389.53435500000001</v>
      </c>
      <c r="CF20" s="16">
        <v>-2.8000000000000001E-2</v>
      </c>
      <c r="CG20" s="16">
        <v>-11.723000000000001</v>
      </c>
      <c r="CH20" s="16">
        <v>-0.15</v>
      </c>
      <c r="CI20" s="16">
        <v>-3.5999999999999997E-2</v>
      </c>
      <c r="CJ20" s="16">
        <v>-4.8042360000000004</v>
      </c>
      <c r="CK20" s="16">
        <v>-9.2799999999999994</v>
      </c>
      <c r="CL20" s="16">
        <v>0</v>
      </c>
      <c r="CM20" s="16">
        <v>-1.8140000000000001</v>
      </c>
      <c r="CN20" s="16">
        <v>7.5549999999999992E-2</v>
      </c>
      <c r="CO20" s="16">
        <v>1.135</v>
      </c>
      <c r="CP20" s="16">
        <v>-4.2999999999999997E-2</v>
      </c>
      <c r="CQ20" s="16">
        <v>-1.9330000000000001</v>
      </c>
      <c r="CR20" s="16">
        <v>-349.94499999999999</v>
      </c>
      <c r="CS20" s="16">
        <v>43.715000000000003</v>
      </c>
      <c r="CT20" s="16">
        <v>-1.0999999999999999E-2</v>
      </c>
      <c r="CU20" s="16">
        <v>417.93062699999996</v>
      </c>
      <c r="CV20" s="16">
        <v>-55.012</v>
      </c>
      <c r="CW20" s="16">
        <v>-436.005</v>
      </c>
      <c r="CX20" s="16">
        <v>190</v>
      </c>
      <c r="CY20" s="16">
        <v>-2.4729999999999999</v>
      </c>
      <c r="CZ20" s="16">
        <v>2.948</v>
      </c>
      <c r="DA20" s="16">
        <v>153.79920000000001</v>
      </c>
      <c r="DB20" s="16">
        <v>56.165137999999999</v>
      </c>
      <c r="DC20" s="16">
        <v>-407.89209299999999</v>
      </c>
      <c r="DD20" s="16">
        <v>-0.27149299999999993</v>
      </c>
      <c r="DE20" s="16">
        <v>5.5759999999999996</v>
      </c>
      <c r="DF20" s="16">
        <v>-1.385</v>
      </c>
      <c r="DG20" s="16">
        <v>194.21199999999999</v>
      </c>
      <c r="DH20" s="16">
        <v>2.8584989999999997</v>
      </c>
      <c r="DI20" s="16">
        <v>8.1268440000000002</v>
      </c>
      <c r="DJ20" s="16">
        <v>838.09699999999998</v>
      </c>
      <c r="DK20" s="16">
        <v>-309.92358300000001</v>
      </c>
      <c r="DL20" s="16">
        <v>-19.198</v>
      </c>
      <c r="DM20" s="16">
        <v>0</v>
      </c>
      <c r="DN20" s="16">
        <v>141.873534608</v>
      </c>
      <c r="DO20" s="16">
        <v>-6.2774369999999999</v>
      </c>
      <c r="DP20" s="16">
        <v>424.2335529833</v>
      </c>
      <c r="DQ20" s="16">
        <v>1833.8470768</v>
      </c>
      <c r="DR20" s="16">
        <v>140</v>
      </c>
      <c r="DS20" s="16">
        <v>-586.2826530000001</v>
      </c>
      <c r="DT20" s="16">
        <v>-145</v>
      </c>
      <c r="DU20" s="16">
        <v>716</v>
      </c>
      <c r="DV20" s="16">
        <v>64.599999999999994</v>
      </c>
      <c r="DW20" s="16">
        <v>-2235</v>
      </c>
      <c r="DX20" s="16">
        <v>-360</v>
      </c>
      <c r="DY20" s="16">
        <v>-518</v>
      </c>
      <c r="DZ20" s="16">
        <v>744.3</v>
      </c>
      <c r="EA20" s="16">
        <v>-243</v>
      </c>
      <c r="EB20" s="16">
        <v>691</v>
      </c>
      <c r="EC20" s="16">
        <v>167</v>
      </c>
      <c r="ED20" s="16">
        <v>-105</v>
      </c>
      <c r="EE20" s="16">
        <v>465</v>
      </c>
      <c r="EF20" s="16">
        <v>-426</v>
      </c>
      <c r="EG20" s="16">
        <v>130</v>
      </c>
      <c r="EH20" s="16">
        <v>530</v>
      </c>
      <c r="EI20" s="16">
        <v>460</v>
      </c>
      <c r="EJ20" s="16">
        <v>-170</v>
      </c>
      <c r="EK20" s="16">
        <v>402.125</v>
      </c>
      <c r="EL20" s="16">
        <v>600.23</v>
      </c>
      <c r="EM20" s="16">
        <v>1392</v>
      </c>
      <c r="EN20" s="16">
        <v>-123</v>
      </c>
      <c r="EO20" s="16">
        <v>783.75</v>
      </c>
      <c r="EP20" s="16">
        <v>-440</v>
      </c>
      <c r="EQ20" s="16">
        <v>37</v>
      </c>
      <c r="ER20" s="16">
        <v>130</v>
      </c>
      <c r="ES20" s="16">
        <v>1251</v>
      </c>
      <c r="ET20" s="16">
        <v>5</v>
      </c>
      <c r="EU20" s="16">
        <v>-30</v>
      </c>
      <c r="EV20" s="16">
        <v>1535</v>
      </c>
      <c r="EW20" s="16">
        <v>381</v>
      </c>
      <c r="EX20" s="16">
        <v>831</v>
      </c>
      <c r="EY20" s="16">
        <v>1071</v>
      </c>
      <c r="EZ20" s="16">
        <v>-95</v>
      </c>
      <c r="FA20" s="16"/>
      <c r="FB20" s="16"/>
      <c r="FC20" s="16"/>
    </row>
    <row r="21" spans="1:159" x14ac:dyDescent="0.25">
      <c r="A21" s="15" t="s">
        <v>13</v>
      </c>
      <c r="B21" s="16">
        <v>3266.9098365965438</v>
      </c>
      <c r="C21" s="16">
        <v>-1358.7847059265159</v>
      </c>
      <c r="D21" s="16">
        <v>-2135.7384962914125</v>
      </c>
      <c r="E21" s="16">
        <v>2707.341269749842</v>
      </c>
      <c r="F21" s="16">
        <v>-4494.0111827099854</v>
      </c>
      <c r="G21" s="16">
        <v>982.46660527258086</v>
      </c>
      <c r="H21" s="16">
        <v>1244.2253803833532</v>
      </c>
      <c r="I21" s="16">
        <v>1816.0111579817917</v>
      </c>
      <c r="J21" s="16">
        <v>298.08821483030687</v>
      </c>
      <c r="K21" s="16">
        <v>-4460.8631140542775</v>
      </c>
      <c r="L21" s="16">
        <v>4247.8347608865815</v>
      </c>
      <c r="M21" s="16">
        <v>-5864.340142757369</v>
      </c>
      <c r="N21" s="16">
        <v>3931.5591238193838</v>
      </c>
      <c r="O21" s="16">
        <v>1053.6458055684379</v>
      </c>
      <c r="P21" s="16">
        <v>-401.56609226041007</v>
      </c>
      <c r="Q21" s="16">
        <v>597.70759704558952</v>
      </c>
      <c r="R21" s="16">
        <v>495.14089543567775</v>
      </c>
      <c r="S21" s="16">
        <v>683.06316262585131</v>
      </c>
      <c r="T21" s="16">
        <v>2465.5015966166511</v>
      </c>
      <c r="U21" s="16">
        <v>-191.62010343336544</v>
      </c>
      <c r="V21" s="16">
        <v>-948.23186295910398</v>
      </c>
      <c r="W21" s="16">
        <v>-73.358907869479026</v>
      </c>
      <c r="X21" s="16">
        <v>2446.0807925745939</v>
      </c>
      <c r="Y21" s="16">
        <v>1622.1561404801585</v>
      </c>
      <c r="Z21" s="16">
        <v>132.90946216490488</v>
      </c>
      <c r="AA21" s="16">
        <v>-1791.4085670215404</v>
      </c>
      <c r="AB21" s="16">
        <v>-1872.756054709879</v>
      </c>
      <c r="AC21" s="16">
        <v>674.55581351761407</v>
      </c>
      <c r="AD21" s="16">
        <v>48.063288950751428</v>
      </c>
      <c r="AE21" s="16">
        <v>1.0504158910866863</v>
      </c>
      <c r="AF21" s="16">
        <v>-133.00145735131196</v>
      </c>
      <c r="AG21" s="16">
        <v>6630.127835338767</v>
      </c>
      <c r="AH21" s="16">
        <v>3515.0467331112168</v>
      </c>
      <c r="AI21" s="16">
        <v>-407.86589242376363</v>
      </c>
      <c r="AJ21" s="16">
        <v>412.34594638277065</v>
      </c>
      <c r="AK21" s="16">
        <v>-311.23042607363061</v>
      </c>
      <c r="AL21" s="16">
        <v>-383.81477705235113</v>
      </c>
      <c r="AM21" s="16">
        <v>-6964.5300613379668</v>
      </c>
      <c r="AN21" s="16">
        <v>-0.46117964335314809</v>
      </c>
      <c r="AO21" s="16">
        <v>733.6594222071293</v>
      </c>
      <c r="AP21" s="16">
        <v>3529.4757101371024</v>
      </c>
      <c r="AQ21" s="16">
        <v>1369.2640050476593</v>
      </c>
      <c r="AR21" s="16">
        <v>5529.8331033089717</v>
      </c>
      <c r="AS21" s="16">
        <v>3917.7309400692502</v>
      </c>
      <c r="AT21" s="16">
        <v>2650.3894041624444</v>
      </c>
      <c r="AU21" s="16">
        <v>1701.1544068983267</v>
      </c>
      <c r="AV21" s="16">
        <v>4091.4872265558206</v>
      </c>
      <c r="AW21" s="16">
        <v>928.8204542113856</v>
      </c>
      <c r="AX21" s="16">
        <v>4758.8024974944601</v>
      </c>
      <c r="AY21" s="16">
        <v>4916.5462161532632</v>
      </c>
      <c r="AZ21" s="16">
        <v>7995.9451210486295</v>
      </c>
      <c r="BA21" s="16">
        <v>33912.658872100714</v>
      </c>
      <c r="BB21" s="16">
        <v>-746.38728463253437</v>
      </c>
      <c r="BC21" s="16">
        <v>41130.685161874157</v>
      </c>
      <c r="BD21" s="16">
        <v>5359.2871161769399</v>
      </c>
      <c r="BE21" s="16">
        <v>801.16811896958495</v>
      </c>
      <c r="BF21" s="16">
        <v>17129.349926067225</v>
      </c>
      <c r="BG21" s="16">
        <v>6256.6623749627761</v>
      </c>
      <c r="BH21" s="16">
        <v>11925.020884352465</v>
      </c>
      <c r="BI21" s="16">
        <v>49977.213405422284</v>
      </c>
      <c r="BJ21" s="16">
        <v>12347.592619861856</v>
      </c>
      <c r="BK21" s="16">
        <v>12538.587904464799</v>
      </c>
      <c r="BL21" s="16">
        <v>14144.9375746562</v>
      </c>
      <c r="BM21" s="16">
        <v>2582.378433849769</v>
      </c>
      <c r="BN21" s="16">
        <v>10664.799708193952</v>
      </c>
      <c r="BO21" s="16">
        <v>-19486.85058082379</v>
      </c>
      <c r="BP21" s="16">
        <v>12474.986205123249</v>
      </c>
      <c r="BQ21" s="16">
        <v>18822.102418388185</v>
      </c>
      <c r="BR21" s="16">
        <v>2294.4671897912431</v>
      </c>
      <c r="BS21" s="16">
        <v>10792.313010703278</v>
      </c>
      <c r="BT21" s="16">
        <v>8573.0174097329545</v>
      </c>
      <c r="BU21" s="16">
        <v>10850.093542342905</v>
      </c>
      <c r="BV21" s="16">
        <v>3211.6677101036289</v>
      </c>
      <c r="BW21" s="16">
        <v>-3933.7569751807032</v>
      </c>
      <c r="BX21" s="16">
        <v>3080.8753731873467</v>
      </c>
      <c r="BY21" s="16">
        <v>3895.4770304646117</v>
      </c>
      <c r="BZ21" s="16">
        <v>18849.54287313798</v>
      </c>
      <c r="CA21" s="16">
        <v>5168.5649715099753</v>
      </c>
      <c r="CB21" s="16">
        <v>-28062.058179065476</v>
      </c>
      <c r="CC21" s="16">
        <v>3014.3922090514616</v>
      </c>
      <c r="CD21" s="16">
        <v>16054.555878308736</v>
      </c>
      <c r="CE21" s="16">
        <v>14775.138521275809</v>
      </c>
      <c r="CF21" s="16">
        <v>8856.0904591546405</v>
      </c>
      <c r="CG21" s="16">
        <v>33581.697654085903</v>
      </c>
      <c r="CH21" s="16">
        <v>9821.4709961213048</v>
      </c>
      <c r="CI21" s="16">
        <v>7503.0727952160496</v>
      </c>
      <c r="CJ21" s="16">
        <v>2613.149689875228</v>
      </c>
      <c r="CK21" s="16">
        <v>5780.2959341254664</v>
      </c>
      <c r="CL21" s="16">
        <v>865.20818928200811</v>
      </c>
      <c r="CM21" s="16">
        <v>3058.8337616705194</v>
      </c>
      <c r="CN21" s="16">
        <v>21495.97861121763</v>
      </c>
      <c r="CO21" s="16">
        <v>8490.7067397389419</v>
      </c>
      <c r="CP21" s="16">
        <v>18390.090760605006</v>
      </c>
      <c r="CQ21" s="16">
        <v>1377.5627366148722</v>
      </c>
      <c r="CR21" s="16">
        <v>21166.474893807164</v>
      </c>
      <c r="CS21" s="16">
        <v>10238.608822129765</v>
      </c>
      <c r="CT21" s="16">
        <v>2058.390519551956</v>
      </c>
      <c r="CU21" s="16">
        <v>39084.292416038108</v>
      </c>
      <c r="CV21" s="16">
        <v>8850.3883341235378</v>
      </c>
      <c r="CW21" s="16">
        <v>13342.369481790041</v>
      </c>
      <c r="CX21" s="16">
        <v>6982.6049448260874</v>
      </c>
      <c r="CY21" s="16">
        <v>16409.579754033639</v>
      </c>
      <c r="CZ21" s="16">
        <v>1216.7246550414766</v>
      </c>
      <c r="DA21" s="16">
        <v>6189.0735578077456</v>
      </c>
      <c r="DB21" s="16">
        <v>10315.684316629826</v>
      </c>
      <c r="DC21" s="16">
        <v>7263.2130394941469</v>
      </c>
      <c r="DD21" s="16">
        <v>-15905.887809685115</v>
      </c>
      <c r="DE21" s="16">
        <v>32346.683393390766</v>
      </c>
      <c r="DF21" s="16">
        <v>19757.107428403448</v>
      </c>
      <c r="DG21" s="16">
        <v>13724.05255360993</v>
      </c>
      <c r="DH21" s="16">
        <v>12700.290119276608</v>
      </c>
      <c r="DI21" s="16">
        <v>10148.791606838689</v>
      </c>
      <c r="DJ21" s="16">
        <v>7897.0600501790723</v>
      </c>
      <c r="DK21" s="16">
        <v>5747.3570495403637</v>
      </c>
      <c r="DL21" s="16">
        <v>23288.796083039229</v>
      </c>
      <c r="DM21" s="16">
        <v>14601.663531419297</v>
      </c>
      <c r="DN21" s="16">
        <v>8395.4447915587025</v>
      </c>
      <c r="DO21" s="16">
        <v>13316.088524770817</v>
      </c>
      <c r="DP21" s="16">
        <v>5413.7821629360042</v>
      </c>
      <c r="DQ21" s="16">
        <v>-6272.1146504991375</v>
      </c>
      <c r="DR21" s="16">
        <v>-6996.1170048870608</v>
      </c>
      <c r="DS21" s="16">
        <v>20808.323692588303</v>
      </c>
      <c r="DT21" s="16">
        <v>8489.2428988619358</v>
      </c>
      <c r="DU21" s="16">
        <v>4851.9332584796248</v>
      </c>
      <c r="DV21" s="16">
        <v>3435.6325756123047</v>
      </c>
      <c r="DW21" s="16">
        <v>9583.5531580338829</v>
      </c>
      <c r="DX21" s="16">
        <v>13936.708211241306</v>
      </c>
      <c r="DY21" s="16">
        <v>6225.3329973929685</v>
      </c>
      <c r="DZ21" s="16">
        <v>5583.7749730465976</v>
      </c>
      <c r="EA21" s="16">
        <v>10735.161442732553</v>
      </c>
      <c r="EB21" s="16">
        <v>11930.800141409562</v>
      </c>
      <c r="EC21" s="16">
        <v>21452.201983363044</v>
      </c>
      <c r="ED21" s="16">
        <v>15239.058491415402</v>
      </c>
      <c r="EE21" s="16">
        <v>11157.600933303231</v>
      </c>
      <c r="EF21" s="16">
        <v>5757.2055296751951</v>
      </c>
      <c r="EG21" s="16">
        <v>2040.4532907587338</v>
      </c>
      <c r="EH21" s="16">
        <v>19821.745427550577</v>
      </c>
      <c r="EI21" s="16">
        <v>12374.398604396025</v>
      </c>
      <c r="EJ21" s="16">
        <v>10318.673596218285</v>
      </c>
      <c r="EK21" s="16">
        <v>12383.539584255945</v>
      </c>
      <c r="EL21" s="16">
        <v>6852.4731009753614</v>
      </c>
      <c r="EM21" s="16">
        <v>-2067.7965878302875</v>
      </c>
      <c r="EN21" s="16">
        <v>13357.530026116498</v>
      </c>
      <c r="EO21" s="16">
        <v>13517.551581818823</v>
      </c>
      <c r="EP21" s="16">
        <v>16666.087792189028</v>
      </c>
      <c r="EQ21" s="16">
        <v>3613.1065446225716</v>
      </c>
      <c r="ER21" s="16">
        <v>56826.926802261929</v>
      </c>
      <c r="ES21" s="16">
        <v>-217.17949881972345</v>
      </c>
      <c r="ET21" s="16">
        <v>14460.121136249865</v>
      </c>
      <c r="EU21" s="16">
        <v>15999.905451368131</v>
      </c>
      <c r="EV21" s="16">
        <v>2070.2748972951586</v>
      </c>
      <c r="EW21" s="16">
        <v>16789.712171257677</v>
      </c>
      <c r="EX21" s="16">
        <v>-389.98671629599812</v>
      </c>
      <c r="EY21" s="16">
        <v>10609.682906389999</v>
      </c>
      <c r="EZ21" s="16">
        <v>-2027.9590690000002</v>
      </c>
      <c r="FA21" s="16"/>
      <c r="FB21" s="16"/>
      <c r="FC21" s="16"/>
    </row>
    <row r="22" spans="1:159" x14ac:dyDescent="0.25">
      <c r="A22" s="18" t="s">
        <v>147</v>
      </c>
      <c r="B22" s="16">
        <v>476.54798139954369</v>
      </c>
      <c r="C22" s="16">
        <v>485.59489587348412</v>
      </c>
      <c r="D22" s="16">
        <v>486.28299370858758</v>
      </c>
      <c r="E22" s="16">
        <v>496.90946617884208</v>
      </c>
      <c r="F22" s="16">
        <v>498.26662229001425</v>
      </c>
      <c r="G22" s="16">
        <v>476.64061217958135</v>
      </c>
      <c r="H22" s="16">
        <v>459.59352208135317</v>
      </c>
      <c r="I22" s="16">
        <v>470.69777387179187</v>
      </c>
      <c r="J22" s="16">
        <v>479.22393396130678</v>
      </c>
      <c r="K22" s="16">
        <v>500.09171317572202</v>
      </c>
      <c r="L22" s="16">
        <v>498.28787583058175</v>
      </c>
      <c r="M22" s="16">
        <v>509.99349188163069</v>
      </c>
      <c r="N22" s="16">
        <v>514.21641494938308</v>
      </c>
      <c r="O22" s="16">
        <v>511.03875136843794</v>
      </c>
      <c r="P22" s="16">
        <v>507.34160542959012</v>
      </c>
      <c r="Q22" s="16">
        <v>472.36448473958961</v>
      </c>
      <c r="R22" s="16">
        <v>503.38363694567772</v>
      </c>
      <c r="S22" s="16">
        <v>514.26301592585128</v>
      </c>
      <c r="T22" s="16">
        <v>513.35903540665061</v>
      </c>
      <c r="U22" s="16">
        <v>520.08012755663458</v>
      </c>
      <c r="V22" s="16">
        <v>538.22918917589584</v>
      </c>
      <c r="W22" s="16">
        <v>529.70286769052097</v>
      </c>
      <c r="X22" s="16">
        <v>529.89597991559424</v>
      </c>
      <c r="Y22" s="16">
        <v>517.9416324041581</v>
      </c>
      <c r="Z22" s="16">
        <v>517.5026301839049</v>
      </c>
      <c r="AA22" s="16">
        <v>515.02578177845908</v>
      </c>
      <c r="AB22" s="16">
        <v>516.8014364901212</v>
      </c>
      <c r="AC22" s="16">
        <v>512.65648273761394</v>
      </c>
      <c r="AD22" s="16">
        <v>514.92741010075156</v>
      </c>
      <c r="AE22" s="16">
        <v>519.00186655108701</v>
      </c>
      <c r="AF22" s="16">
        <v>526.75291254868796</v>
      </c>
      <c r="AG22" s="16">
        <v>531.8282600366465</v>
      </c>
      <c r="AH22" s="16">
        <v>553.33590864121675</v>
      </c>
      <c r="AI22" s="16">
        <v>541.08549544623645</v>
      </c>
      <c r="AJ22" s="16">
        <v>549.82010167277053</v>
      </c>
      <c r="AK22" s="16">
        <v>559.29465462636892</v>
      </c>
      <c r="AL22" s="16">
        <v>566.19075574764884</v>
      </c>
      <c r="AM22" s="16">
        <v>559.83534896203332</v>
      </c>
      <c r="AN22" s="16">
        <v>571.6574892966471</v>
      </c>
      <c r="AO22" s="16">
        <v>557.3542341971297</v>
      </c>
      <c r="AP22" s="16">
        <v>590.05021025710209</v>
      </c>
      <c r="AQ22" s="16">
        <v>593.62026525765953</v>
      </c>
      <c r="AR22" s="16">
        <v>610.72165220897205</v>
      </c>
      <c r="AS22" s="16">
        <v>599.6234089292509</v>
      </c>
      <c r="AT22" s="16">
        <v>587.96263508244408</v>
      </c>
      <c r="AU22" s="16">
        <v>598.49632567832668</v>
      </c>
      <c r="AV22" s="16">
        <v>619.64177245582118</v>
      </c>
      <c r="AW22" s="16">
        <v>632.62735898138556</v>
      </c>
      <c r="AX22" s="16">
        <v>621.99489464445924</v>
      </c>
      <c r="AY22" s="16">
        <v>613.24876633326232</v>
      </c>
      <c r="AZ22" s="16">
        <v>600.15438494862906</v>
      </c>
      <c r="BA22" s="16">
        <v>635.42824973071447</v>
      </c>
      <c r="BB22" s="16">
        <v>646.44553822746548</v>
      </c>
      <c r="BC22" s="16">
        <v>622.52975977415144</v>
      </c>
      <c r="BD22" s="16">
        <v>608.10617687693934</v>
      </c>
      <c r="BE22" s="16">
        <v>598.69733782958497</v>
      </c>
      <c r="BF22" s="16">
        <v>600.99555550722437</v>
      </c>
      <c r="BG22" s="16">
        <v>593.9749968427767</v>
      </c>
      <c r="BH22" s="16">
        <v>605.72342919246307</v>
      </c>
      <c r="BI22" s="16">
        <v>643.56523497228056</v>
      </c>
      <c r="BJ22" s="16">
        <v>672.8130304418537</v>
      </c>
      <c r="BK22" s="16">
        <v>632.65221977479939</v>
      </c>
      <c r="BL22" s="16">
        <v>683.02739260619649</v>
      </c>
      <c r="BM22" s="16">
        <v>650.57802857176932</v>
      </c>
      <c r="BN22" s="16">
        <v>629.48360889395406</v>
      </c>
      <c r="BO22" s="16">
        <v>669.54722292621454</v>
      </c>
      <c r="BP22" s="16">
        <v>702.74095902324825</v>
      </c>
      <c r="BQ22" s="16">
        <v>728.66360978818398</v>
      </c>
      <c r="BR22" s="16">
        <v>733.03790239124305</v>
      </c>
      <c r="BS22" s="16">
        <v>743.15212463327816</v>
      </c>
      <c r="BT22" s="16">
        <v>739.53966463295285</v>
      </c>
      <c r="BU22" s="16">
        <v>754.5466509356088</v>
      </c>
      <c r="BV22" s="16">
        <v>770.96039469362847</v>
      </c>
      <c r="BW22" s="16">
        <v>778.78008609929725</v>
      </c>
      <c r="BX22" s="16">
        <v>764.46494234744591</v>
      </c>
      <c r="BY22" s="16">
        <v>791.67526189461137</v>
      </c>
      <c r="BZ22" s="16">
        <v>838.89549645798115</v>
      </c>
      <c r="CA22" s="16">
        <v>854.15261766997583</v>
      </c>
      <c r="CB22" s="16">
        <v>846.47937501451793</v>
      </c>
      <c r="CC22" s="16">
        <v>877.36099191146218</v>
      </c>
      <c r="CD22" s="16">
        <v>939.68176069873562</v>
      </c>
      <c r="CE22" s="16">
        <v>1040.2580704158083</v>
      </c>
      <c r="CF22" s="16">
        <v>1086.6887481546412</v>
      </c>
      <c r="CG22" s="16">
        <v>1039.9598660859056</v>
      </c>
      <c r="CH22" s="16">
        <v>1090.0526627813058</v>
      </c>
      <c r="CI22" s="16">
        <v>1101.2051512160504</v>
      </c>
      <c r="CJ22" s="16">
        <v>1119.5230688752281</v>
      </c>
      <c r="CK22" s="16">
        <v>1134.1101016254665</v>
      </c>
      <c r="CL22" s="16">
        <v>1147.230067282007</v>
      </c>
      <c r="CM22" s="16">
        <v>1138.2960066705191</v>
      </c>
      <c r="CN22" s="16">
        <v>1125.0721282176291</v>
      </c>
      <c r="CO22" s="16">
        <v>1139.2003437389426</v>
      </c>
      <c r="CP22" s="16">
        <v>1136.2804736050073</v>
      </c>
      <c r="CQ22" s="16">
        <v>1147.654019414872</v>
      </c>
      <c r="CR22" s="16">
        <v>1140.694729807163</v>
      </c>
      <c r="CS22" s="16">
        <v>1175.6074660597621</v>
      </c>
      <c r="CT22" s="16">
        <v>1195.5071208519562</v>
      </c>
      <c r="CU22" s="16">
        <v>1247.2454020381088</v>
      </c>
      <c r="CV22" s="16">
        <v>1396.0924821235362</v>
      </c>
      <c r="CW22" s="16">
        <v>1405.761114790042</v>
      </c>
      <c r="CX22" s="16">
        <v>1253.7432838260872</v>
      </c>
      <c r="CY22" s="16">
        <v>1301.1956370336359</v>
      </c>
      <c r="CZ22" s="16">
        <v>1263.3826050414768</v>
      </c>
      <c r="DA22" s="16">
        <v>1260.1709058077438</v>
      </c>
      <c r="DB22" s="16">
        <v>1275.5885376298261</v>
      </c>
      <c r="DC22" s="16">
        <v>1307.737747494147</v>
      </c>
      <c r="DD22" s="16">
        <v>1213.5384633148851</v>
      </c>
      <c r="DE22" s="16">
        <v>1187.75670407077</v>
      </c>
      <c r="DF22" s="16">
        <v>1227.0215131034483</v>
      </c>
      <c r="DG22" s="16">
        <v>1213.5281791199304</v>
      </c>
      <c r="DH22" s="16">
        <v>1248.3643531396092</v>
      </c>
      <c r="DI22" s="16">
        <v>1252.9859627406897</v>
      </c>
      <c r="DJ22" s="16">
        <v>1260.213708179072</v>
      </c>
      <c r="DK22" s="16">
        <v>1286.0375160403621</v>
      </c>
      <c r="DL22" s="16">
        <v>1279.2106091452338</v>
      </c>
      <c r="DM22" s="16">
        <v>1325.6359379092978</v>
      </c>
      <c r="DN22" s="16">
        <v>1403.0422769267018</v>
      </c>
      <c r="DO22" s="16">
        <v>1423.7036345968154</v>
      </c>
      <c r="DP22" s="16">
        <v>1436.9996911160047</v>
      </c>
      <c r="DQ22" s="16">
        <v>1442.3901518008618</v>
      </c>
      <c r="DR22" s="16">
        <v>1433.6068737129413</v>
      </c>
      <c r="DS22" s="16">
        <v>1476.2800050883009</v>
      </c>
      <c r="DT22" s="16">
        <v>1516.2658075619361</v>
      </c>
      <c r="DU22" s="16">
        <v>1643.4430724796257</v>
      </c>
      <c r="DV22" s="16">
        <v>1678.9741486123046</v>
      </c>
      <c r="DW22" s="16">
        <v>1824.2406136338832</v>
      </c>
      <c r="DX22" s="16">
        <v>1824.8454108413055</v>
      </c>
      <c r="DY22" s="16">
        <v>1923.2797673929686</v>
      </c>
      <c r="DZ22" s="16">
        <v>2045.549518046598</v>
      </c>
      <c r="EA22" s="16">
        <v>2101.4376557325522</v>
      </c>
      <c r="EB22" s="16">
        <v>2089.8695211095637</v>
      </c>
      <c r="EC22" s="16">
        <v>2133.5217416630453</v>
      </c>
      <c r="ED22" s="16">
        <v>2199.6103304154003</v>
      </c>
      <c r="EE22" s="16">
        <v>2293.4897943032297</v>
      </c>
      <c r="EF22" s="16">
        <v>2207.8886089751954</v>
      </c>
      <c r="EG22" s="16">
        <v>2178.4766692587341</v>
      </c>
      <c r="EH22" s="16">
        <v>2233.1890009505755</v>
      </c>
      <c r="EI22" s="16">
        <v>2184.1117873960238</v>
      </c>
      <c r="EJ22" s="16">
        <v>2143.8466907182847</v>
      </c>
      <c r="EK22" s="16">
        <v>2166.0515057559469</v>
      </c>
      <c r="EL22" s="16">
        <v>2270.8006544753612</v>
      </c>
      <c r="EM22" s="16">
        <v>2360.9749421697115</v>
      </c>
      <c r="EN22" s="16">
        <v>2344.7994051164983</v>
      </c>
      <c r="EO22" s="16">
        <v>2277.0065989347263</v>
      </c>
      <c r="EP22" s="16">
        <v>2287.6729951101511</v>
      </c>
      <c r="EQ22" s="16">
        <v>2316.9215341559225</v>
      </c>
      <c r="ER22" s="16">
        <v>2357.8998114581791</v>
      </c>
      <c r="ES22" s="16">
        <v>2442.5264960802765</v>
      </c>
      <c r="ET22" s="16">
        <v>2416.2444549498641</v>
      </c>
      <c r="EU22" s="16">
        <v>2439.4567125881294</v>
      </c>
      <c r="EV22" s="16">
        <v>2443.0998879251588</v>
      </c>
      <c r="EW22" s="16">
        <v>2429.4671464576768</v>
      </c>
      <c r="EX22" s="16">
        <v>2374.2540997040014</v>
      </c>
      <c r="EY22" s="16"/>
      <c r="EZ22" s="16"/>
      <c r="FA22" s="16"/>
      <c r="FB22" s="16"/>
      <c r="FC22" s="16"/>
    </row>
    <row r="23" spans="1:159" x14ac:dyDescent="0.25">
      <c r="A23" s="17" t="s">
        <v>14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1546.33695801</v>
      </c>
      <c r="AV23" s="16">
        <v>2750.9633874000001</v>
      </c>
      <c r="AW23" s="16">
        <v>4103.0111522399993</v>
      </c>
      <c r="AX23" s="16">
        <v>3622.4013760999997</v>
      </c>
      <c r="AY23" s="16">
        <v>3952.7966884900006</v>
      </c>
      <c r="AZ23" s="16">
        <v>4556.509501999999</v>
      </c>
      <c r="BA23" s="16">
        <v>31928.491222000001</v>
      </c>
      <c r="BB23" s="16">
        <v>855.35927254000012</v>
      </c>
      <c r="BC23" s="16">
        <v>4750.6743150000002</v>
      </c>
      <c r="BD23" s="16">
        <v>4519.4013973000001</v>
      </c>
      <c r="BE23" s="16">
        <v>-1205.11958992</v>
      </c>
      <c r="BF23" s="16">
        <v>8811.4896792099971</v>
      </c>
      <c r="BG23" s="16">
        <v>7283.8460327000003</v>
      </c>
      <c r="BH23" s="16">
        <v>9373.0215755000008</v>
      </c>
      <c r="BI23" s="16">
        <v>24240.511600099995</v>
      </c>
      <c r="BJ23" s="16">
        <v>3300.8390975000007</v>
      </c>
      <c r="BK23" s="16">
        <v>7865.9918613899999</v>
      </c>
      <c r="BL23" s="16">
        <v>6492.8633547400004</v>
      </c>
      <c r="BM23" s="16">
        <v>9701.1782115899987</v>
      </c>
      <c r="BN23" s="16">
        <v>6297.4129802999978</v>
      </c>
      <c r="BO23" s="16">
        <v>9889.8848282500003</v>
      </c>
      <c r="BP23" s="16">
        <v>12534.682694099998</v>
      </c>
      <c r="BQ23" s="16">
        <v>15126.087897849999</v>
      </c>
      <c r="BR23" s="16">
        <v>-593.81372859999999</v>
      </c>
      <c r="BS23" s="16">
        <v>7468.8668107599997</v>
      </c>
      <c r="BT23" s="16">
        <v>7335.1691060999983</v>
      </c>
      <c r="BU23" s="16">
        <v>9817.2747283872995</v>
      </c>
      <c r="BV23" s="16">
        <v>3830.2090853</v>
      </c>
      <c r="BW23" s="16">
        <v>-3313.7041062800008</v>
      </c>
      <c r="BX23" s="16">
        <v>7198.5151828398994</v>
      </c>
      <c r="BY23" s="16">
        <v>2691.9363474900006</v>
      </c>
      <c r="BZ23" s="16">
        <v>12060.088890260002</v>
      </c>
      <c r="CA23" s="16">
        <v>12872.312951840002</v>
      </c>
      <c r="CB23" s="16">
        <v>5080.7647560200003</v>
      </c>
      <c r="CC23" s="16">
        <v>6215.83257314</v>
      </c>
      <c r="CD23" s="16">
        <v>14675.412182010001</v>
      </c>
      <c r="CE23" s="16">
        <v>13654.143136860002</v>
      </c>
      <c r="CF23" s="16">
        <v>6195.9234390000001</v>
      </c>
      <c r="CG23" s="16">
        <v>30637.918063999998</v>
      </c>
      <c r="CH23" s="16">
        <v>7805.7342209999997</v>
      </c>
      <c r="CI23" s="16">
        <v>6491.0160169999999</v>
      </c>
      <c r="CJ23" s="16">
        <v>2178.207641</v>
      </c>
      <c r="CK23" s="16">
        <v>556.21615999999995</v>
      </c>
      <c r="CL23" s="16">
        <v>6075.6158610000002</v>
      </c>
      <c r="CM23" s="16">
        <v>4736.5654089999989</v>
      </c>
      <c r="CN23" s="16">
        <v>15193.605394000002</v>
      </c>
      <c r="CO23" s="16">
        <v>5508.9097620000011</v>
      </c>
      <c r="CP23" s="16">
        <v>9887.1423840000007</v>
      </c>
      <c r="CQ23" s="16">
        <v>1455.9707132000001</v>
      </c>
      <c r="CR23" s="16">
        <v>11462.038394999998</v>
      </c>
      <c r="CS23" s="16">
        <v>13548.907483070001</v>
      </c>
      <c r="CT23" s="16">
        <v>8482.5155487000011</v>
      </c>
      <c r="CU23" s="16">
        <v>10006.515695999999</v>
      </c>
      <c r="CV23" s="16">
        <v>2900.0046930000017</v>
      </c>
      <c r="CW23" s="16">
        <v>8612.2298979999996</v>
      </c>
      <c r="CX23" s="16">
        <v>7028.0989460000001</v>
      </c>
      <c r="CY23" s="16">
        <v>30974.790144999999</v>
      </c>
      <c r="CZ23" s="16">
        <v>391.793049</v>
      </c>
      <c r="DA23" s="16">
        <v>646.22442599999908</v>
      </c>
      <c r="DB23" s="16">
        <v>9821.1305839999986</v>
      </c>
      <c r="DC23" s="16">
        <v>1728.6260009999996</v>
      </c>
      <c r="DD23" s="16">
        <v>-12456.435920000002</v>
      </c>
      <c r="DE23" s="16">
        <v>31194.811422320003</v>
      </c>
      <c r="DF23" s="16">
        <v>19006.800528299995</v>
      </c>
      <c r="DG23" s="16">
        <v>11733.23651149</v>
      </c>
      <c r="DH23" s="16">
        <v>45357.431446136994</v>
      </c>
      <c r="DI23" s="16">
        <v>12602.609394097999</v>
      </c>
      <c r="DJ23" s="16">
        <v>9556.606941</v>
      </c>
      <c r="DK23" s="16">
        <v>7727.4296255000017</v>
      </c>
      <c r="DL23" s="16">
        <v>22293.180344893997</v>
      </c>
      <c r="DM23" s="16">
        <v>12569.570973509999</v>
      </c>
      <c r="DN23" s="16">
        <v>5582.7806626319998</v>
      </c>
      <c r="DO23" s="16">
        <v>9242.3245611740003</v>
      </c>
      <c r="DP23" s="16">
        <v>2730.2398028199996</v>
      </c>
      <c r="DQ23" s="16">
        <v>-6811.5051311000007</v>
      </c>
      <c r="DR23" s="16">
        <v>-3500.1547595999996</v>
      </c>
      <c r="DS23" s="16">
        <v>19888.049708499999</v>
      </c>
      <c r="DT23" s="16">
        <v>3334.9531693000008</v>
      </c>
      <c r="DU23" s="16">
        <v>5832.4883160000009</v>
      </c>
      <c r="DV23" s="16">
        <v>2001.1925720000006</v>
      </c>
      <c r="DW23" s="16">
        <v>-11378.283917599998</v>
      </c>
      <c r="DX23" s="16">
        <v>30641.522921399999</v>
      </c>
      <c r="DY23" s="16">
        <v>5201.4674580000001</v>
      </c>
      <c r="DZ23" s="16">
        <v>5704.4826219999995</v>
      </c>
      <c r="EA23" s="16">
        <v>9213.9997870000007</v>
      </c>
      <c r="EB23" s="16">
        <v>10960.170620300001</v>
      </c>
      <c r="EC23" s="16">
        <v>18786.627431363046</v>
      </c>
      <c r="ED23" s="16">
        <v>16300.965491415402</v>
      </c>
      <c r="EE23" s="16">
        <v>15989.63093330323</v>
      </c>
      <c r="EF23" s="16">
        <v>5702.6212316751953</v>
      </c>
      <c r="EG23" s="16">
        <v>1723.8342947587353</v>
      </c>
      <c r="EH23" s="16">
        <v>16103.276930550575</v>
      </c>
      <c r="EI23" s="16">
        <v>-7354.4856816039746</v>
      </c>
      <c r="EJ23" s="16">
        <v>33506.396221218281</v>
      </c>
      <c r="EK23" s="16">
        <v>12538.762807255946</v>
      </c>
      <c r="EL23" s="16">
        <v>6502.4244539753618</v>
      </c>
      <c r="EM23" s="16">
        <v>-869.80814683028757</v>
      </c>
      <c r="EN23" s="16">
        <v>8160.8412031164989</v>
      </c>
      <c r="EO23" s="16">
        <v>-746.19335318117828</v>
      </c>
      <c r="EP23" s="16">
        <v>16139.124492189027</v>
      </c>
      <c r="EQ23" s="16">
        <v>4663.2367296225711</v>
      </c>
      <c r="ER23" s="16">
        <v>53712.751802261926</v>
      </c>
      <c r="ES23" s="16">
        <v>10532.339501180277</v>
      </c>
      <c r="ET23" s="16">
        <v>15555.686773249865</v>
      </c>
      <c r="EU23" s="16">
        <v>10444.042274368128</v>
      </c>
      <c r="EV23" s="16">
        <v>11908.877145295155</v>
      </c>
      <c r="EW23" s="16">
        <v>16560.58674925768</v>
      </c>
      <c r="EX23" s="16">
        <v>-4696.5464032959981</v>
      </c>
      <c r="EY23" s="16">
        <v>22042.43082139</v>
      </c>
      <c r="EZ23" s="16">
        <v>-1824.6728450000001</v>
      </c>
      <c r="FA23" s="16"/>
      <c r="FB23" s="16"/>
      <c r="FC23" s="16"/>
    </row>
    <row r="24" spans="1:159" x14ac:dyDescent="0.25">
      <c r="A24" s="17" t="s">
        <v>15</v>
      </c>
      <c r="B24" s="16" t="s">
        <v>120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>
        <v>-443.67887678999983</v>
      </c>
      <c r="AV24" s="16">
        <v>720.8820667</v>
      </c>
      <c r="AW24" s="16">
        <v>-3806.8180570099998</v>
      </c>
      <c r="AX24" s="16">
        <v>514.4062267999999</v>
      </c>
      <c r="AY24" s="16">
        <v>350.5007613300001</v>
      </c>
      <c r="AZ24" s="16">
        <v>2839.2812341000003</v>
      </c>
      <c r="BA24" s="16">
        <v>1348.7394003699999</v>
      </c>
      <c r="BB24" s="16">
        <v>-2248.1920953999997</v>
      </c>
      <c r="BC24" s="16">
        <v>35757.481087100001</v>
      </c>
      <c r="BD24" s="16">
        <v>231.77954200000002</v>
      </c>
      <c r="BE24" s="16">
        <v>1407.5903710600003</v>
      </c>
      <c r="BF24" s="16">
        <v>7716.8646916000007</v>
      </c>
      <c r="BG24" s="16">
        <v>-1621.1586545799996</v>
      </c>
      <c r="BH24" s="16">
        <v>1946.2758796600001</v>
      </c>
      <c r="BI24" s="16">
        <v>25093.136570640007</v>
      </c>
      <c r="BJ24" s="16">
        <v>8373.9404919200006</v>
      </c>
      <c r="BK24" s="16">
        <v>4039.9438231000004</v>
      </c>
      <c r="BL24" s="16">
        <v>6969.046827520001</v>
      </c>
      <c r="BM24" s="16">
        <v>-7769.3778054119994</v>
      </c>
      <c r="BN24" s="16">
        <v>3737.9031190000001</v>
      </c>
      <c r="BO24" s="16">
        <v>-30046.282632099999</v>
      </c>
      <c r="BP24" s="16">
        <v>-762.43744800000002</v>
      </c>
      <c r="BQ24" s="16">
        <v>2967.3509112500005</v>
      </c>
      <c r="BR24" s="16">
        <v>2155.2430159999999</v>
      </c>
      <c r="BS24" s="16">
        <v>2580.2940753099997</v>
      </c>
      <c r="BT24" s="16">
        <v>498.30863900000003</v>
      </c>
      <c r="BU24" s="16">
        <v>278.27216299999969</v>
      </c>
      <c r="BV24" s="16">
        <v>-1389.5017699600003</v>
      </c>
      <c r="BW24" s="16">
        <v>-1398.8329550000001</v>
      </c>
      <c r="BX24" s="16">
        <v>-4882.1047520000002</v>
      </c>
      <c r="BY24" s="16">
        <v>411.86542107999998</v>
      </c>
      <c r="BZ24" s="16">
        <v>5950.55848642</v>
      </c>
      <c r="CA24" s="16">
        <v>-8557.900598000002</v>
      </c>
      <c r="CB24" s="16">
        <v>-33989.3023101</v>
      </c>
      <c r="CC24" s="16">
        <v>-4078.8013559999995</v>
      </c>
      <c r="CD24" s="16">
        <v>439.46193559999995</v>
      </c>
      <c r="CE24" s="16">
        <v>80.737314000000183</v>
      </c>
      <c r="CF24" s="16">
        <v>1573.4782719999998</v>
      </c>
      <c r="CG24" s="16">
        <v>1903.819724</v>
      </c>
      <c r="CH24" s="16">
        <v>925.68411234000018</v>
      </c>
      <c r="CI24" s="16">
        <v>-89.148373000000134</v>
      </c>
      <c r="CJ24" s="16">
        <v>-684.58101999999985</v>
      </c>
      <c r="CK24" s="16">
        <v>4089.9696725000003</v>
      </c>
      <c r="CL24" s="16">
        <v>-6357.6377395</v>
      </c>
      <c r="CM24" s="16">
        <v>-2816.027654</v>
      </c>
      <c r="CN24" s="16">
        <v>5177.3010889999996</v>
      </c>
      <c r="CO24" s="16">
        <v>1842.596634</v>
      </c>
      <c r="CP24" s="16">
        <v>7366.6679029999996</v>
      </c>
      <c r="CQ24" s="16">
        <v>-1226.0619959999999</v>
      </c>
      <c r="CR24" s="16">
        <v>8563.7417690000002</v>
      </c>
      <c r="CS24" s="16">
        <v>-4485.9061269999993</v>
      </c>
      <c r="CT24" s="16">
        <v>-7619.6321500000004</v>
      </c>
      <c r="CU24" s="16">
        <v>27830.531318000001</v>
      </c>
      <c r="CV24" s="16">
        <v>4554.291158</v>
      </c>
      <c r="CW24" s="16">
        <v>3324.3784690000002</v>
      </c>
      <c r="CX24" s="16">
        <v>-1299.2372848</v>
      </c>
      <c r="CY24" s="16">
        <v>-15866.406030000002</v>
      </c>
      <c r="CZ24" s="16">
        <v>-438.45099900000002</v>
      </c>
      <c r="DA24" s="16">
        <v>4282.678226</v>
      </c>
      <c r="DB24" s="16">
        <v>-781.03480499999989</v>
      </c>
      <c r="DC24" s="16">
        <v>4226.8492909999995</v>
      </c>
      <c r="DD24" s="16">
        <v>-4662.9903530000001</v>
      </c>
      <c r="DE24" s="16">
        <v>-35.884733000000004</v>
      </c>
      <c r="DF24" s="16">
        <v>-476.71461299999976</v>
      </c>
      <c r="DG24" s="16">
        <v>777.28786300000002</v>
      </c>
      <c r="DH24" s="16">
        <v>-33905.505680000002</v>
      </c>
      <c r="DI24" s="16">
        <v>-3706.80375</v>
      </c>
      <c r="DJ24" s="16">
        <v>-2919.7605989999997</v>
      </c>
      <c r="DK24" s="16">
        <v>-3266.1100920000003</v>
      </c>
      <c r="DL24" s="16">
        <v>-283.59487100000001</v>
      </c>
      <c r="DM24" s="16">
        <v>706.45662000000004</v>
      </c>
      <c r="DN24" s="16">
        <v>1409.621852</v>
      </c>
      <c r="DO24" s="16">
        <v>2650.0603289999999</v>
      </c>
      <c r="DP24" s="16">
        <v>1246.5426689999999</v>
      </c>
      <c r="DQ24" s="16">
        <v>-902.99967124</v>
      </c>
      <c r="DR24" s="16">
        <v>-4929.5691189999998</v>
      </c>
      <c r="DS24" s="16">
        <v>-556.00602099999992</v>
      </c>
      <c r="DT24" s="16">
        <v>3638.0239220000003</v>
      </c>
      <c r="DU24" s="16">
        <v>-2623.9981299999999</v>
      </c>
      <c r="DV24" s="16">
        <v>-244.534145</v>
      </c>
      <c r="DW24" s="16">
        <v>19137.596462000001</v>
      </c>
      <c r="DX24" s="16">
        <v>-18529.660121000001</v>
      </c>
      <c r="DY24" s="16">
        <v>-899.41422799999998</v>
      </c>
      <c r="DZ24" s="16">
        <v>-2166.2571669999998</v>
      </c>
      <c r="EA24" s="16">
        <v>-580.27599999999995</v>
      </c>
      <c r="EB24" s="16">
        <v>-1119.24</v>
      </c>
      <c r="EC24" s="16">
        <v>2665.574552</v>
      </c>
      <c r="ED24" s="16">
        <v>-1061.9069999999999</v>
      </c>
      <c r="EE24" s="16">
        <v>-4832.03</v>
      </c>
      <c r="EF24" s="16">
        <v>54.584298000000011</v>
      </c>
      <c r="EG24" s="16">
        <v>316.61899599999998</v>
      </c>
      <c r="EH24" s="16">
        <v>3718.4684969999998</v>
      </c>
      <c r="EI24" s="16">
        <v>19728.884285999997</v>
      </c>
      <c r="EJ24" s="16">
        <v>-23187.722624999999</v>
      </c>
      <c r="EK24" s="16">
        <v>-155.22322299999999</v>
      </c>
      <c r="EL24" s="16">
        <v>350.04864700000013</v>
      </c>
      <c r="EM24" s="16">
        <v>-1197.9884410000002</v>
      </c>
      <c r="EN24" s="16">
        <v>5196.6888229999995</v>
      </c>
      <c r="EO24" s="16">
        <v>14263.744935000001</v>
      </c>
      <c r="EP24" s="16">
        <v>526.9633</v>
      </c>
      <c r="EQ24" s="16">
        <v>-1050.130185</v>
      </c>
      <c r="ER24" s="16">
        <v>3114.1750000000002</v>
      </c>
      <c r="ES24" s="16">
        <v>-10749.519</v>
      </c>
      <c r="ET24" s="16">
        <v>-1095.5656370000002</v>
      </c>
      <c r="EU24" s="16">
        <v>5555.8631770000002</v>
      </c>
      <c r="EV24" s="16">
        <v>-9838.6022479999992</v>
      </c>
      <c r="EW24" s="16">
        <v>229.12542199999996</v>
      </c>
      <c r="EX24" s="16">
        <v>4306.5596869999999</v>
      </c>
      <c r="EY24" s="16">
        <v>-11432.747915</v>
      </c>
      <c r="EZ24" s="16">
        <v>-203.28622399999998</v>
      </c>
      <c r="FA24" s="16"/>
      <c r="FB24" s="16"/>
      <c r="FC24" s="16"/>
    </row>
    <row r="25" spans="1:159" x14ac:dyDescent="0.25">
      <c r="A25" s="14" t="s">
        <v>16</v>
      </c>
      <c r="B25" s="13">
        <v>-10205.695668200002</v>
      </c>
      <c r="C25" s="13">
        <v>-7746.8865850000011</v>
      </c>
      <c r="D25" s="13">
        <v>-36405.288226999997</v>
      </c>
      <c r="E25" s="13">
        <v>55834.923825999998</v>
      </c>
      <c r="F25" s="13">
        <v>-30385.636148999998</v>
      </c>
      <c r="G25" s="13">
        <v>-14494.488026000001</v>
      </c>
      <c r="H25" s="13">
        <v>92.82910129999928</v>
      </c>
      <c r="I25" s="13">
        <v>17040.657682999998</v>
      </c>
      <c r="J25" s="13">
        <v>-4380.3804540000001</v>
      </c>
      <c r="K25" s="13">
        <v>22632.030184539999</v>
      </c>
      <c r="L25" s="13">
        <v>17060.724203999998</v>
      </c>
      <c r="M25" s="13">
        <v>82724.640536100007</v>
      </c>
      <c r="N25" s="13">
        <v>-983.72861100000148</v>
      </c>
      <c r="O25" s="13">
        <v>15622.051987999997</v>
      </c>
      <c r="P25" s="13">
        <v>20646.379390000002</v>
      </c>
      <c r="Q25" s="13">
        <v>4677.7768480000004</v>
      </c>
      <c r="R25" s="13">
        <v>10101.459036</v>
      </c>
      <c r="S25" s="13">
        <v>18272.358640000002</v>
      </c>
      <c r="T25" s="13">
        <v>5973.2829722999986</v>
      </c>
      <c r="U25" s="13">
        <v>29911.344748999996</v>
      </c>
      <c r="V25" s="13">
        <v>8382.9191819999996</v>
      </c>
      <c r="W25" s="13">
        <v>22904.330639547501</v>
      </c>
      <c r="X25" s="13">
        <v>-11081.759671999998</v>
      </c>
      <c r="Y25" s="13">
        <v>25402.994709115694</v>
      </c>
      <c r="Z25" s="13">
        <v>4184.1511334000006</v>
      </c>
      <c r="AA25" s="13">
        <v>13106.953159000001</v>
      </c>
      <c r="AB25" s="13">
        <v>-8153.3433790000008</v>
      </c>
      <c r="AC25" s="13">
        <v>-6130.2485959059995</v>
      </c>
      <c r="AD25" s="13">
        <v>23584.668180000001</v>
      </c>
      <c r="AE25" s="13">
        <v>18881.245019000002</v>
      </c>
      <c r="AF25" s="13">
        <v>-232.08823300000094</v>
      </c>
      <c r="AG25" s="13">
        <v>-9037.2939034299998</v>
      </c>
      <c r="AH25" s="13">
        <v>19867.435592000005</v>
      </c>
      <c r="AI25" s="13">
        <v>-22897.069273720004</v>
      </c>
      <c r="AJ25" s="13">
        <v>-16962.558886999999</v>
      </c>
      <c r="AK25" s="13">
        <v>-15770.608038979999</v>
      </c>
      <c r="AL25" s="13">
        <v>-20758.779393820001</v>
      </c>
      <c r="AM25" s="13">
        <v>-6577.9121877100015</v>
      </c>
      <c r="AN25" s="13">
        <v>25109.797476030002</v>
      </c>
      <c r="AO25" s="13">
        <v>-25828.350995000001</v>
      </c>
      <c r="AP25" s="13">
        <v>22693.373394999999</v>
      </c>
      <c r="AQ25" s="13">
        <v>-10584.18529849</v>
      </c>
      <c r="AR25" s="13">
        <v>-8838.1457399999981</v>
      </c>
      <c r="AS25" s="13">
        <v>-16119.825044000001</v>
      </c>
      <c r="AT25" s="13">
        <v>-92552.509793439996</v>
      </c>
      <c r="AU25" s="13">
        <v>23966.082674399997</v>
      </c>
      <c r="AV25" s="13">
        <v>-67859.388233999998</v>
      </c>
      <c r="AW25" s="13">
        <v>-252632.38508472996</v>
      </c>
      <c r="AX25" s="13">
        <v>1766.0170196670006</v>
      </c>
      <c r="AY25" s="13">
        <v>-7771.3338763330003</v>
      </c>
      <c r="AZ25" s="13">
        <v>-4073.581275343</v>
      </c>
      <c r="BA25" s="13">
        <v>506.42953166699971</v>
      </c>
      <c r="BB25" s="13">
        <v>-4107.5762683330004</v>
      </c>
      <c r="BC25" s="13">
        <v>-6381.1196150830001</v>
      </c>
      <c r="BD25" s="13">
        <v>-7144.0552143329996</v>
      </c>
      <c r="BE25" s="13">
        <v>1682.3600636670001</v>
      </c>
      <c r="BF25" s="13">
        <v>16211.743747906998</v>
      </c>
      <c r="BG25" s="13">
        <v>-21828.667456333002</v>
      </c>
      <c r="BH25" s="13">
        <v>-4852.7423613329993</v>
      </c>
      <c r="BI25" s="13">
        <v>2417.7008008770003</v>
      </c>
      <c r="BJ25" s="13">
        <v>2978.989685</v>
      </c>
      <c r="BK25" s="13">
        <v>3330.5727219999999</v>
      </c>
      <c r="BL25" s="13">
        <v>-6400.8813737500004</v>
      </c>
      <c r="BM25" s="13">
        <v>6004.904634999999</v>
      </c>
      <c r="BN25" s="13">
        <v>3579.8788711000002</v>
      </c>
      <c r="BO25" s="13">
        <v>9554.7565149999991</v>
      </c>
      <c r="BP25" s="13">
        <v>-883.01366600000063</v>
      </c>
      <c r="BQ25" s="13">
        <v>2752.4233209999993</v>
      </c>
      <c r="BR25" s="13">
        <v>12191.8230255</v>
      </c>
      <c r="BS25" s="13">
        <v>11653.338429000001</v>
      </c>
      <c r="BT25" s="13">
        <v>1238.1347800000001</v>
      </c>
      <c r="BU25" s="13">
        <v>-14482.34979928</v>
      </c>
      <c r="BV25" s="13">
        <v>11717.396080800001</v>
      </c>
      <c r="BW25" s="13">
        <v>3123.4682019999996</v>
      </c>
      <c r="BX25" s="13">
        <v>19485.853138457529</v>
      </c>
      <c r="BY25" s="13">
        <v>-5547.5980570000002</v>
      </c>
      <c r="BZ25" s="13">
        <v>-4956.8253789999999</v>
      </c>
      <c r="CA25" s="13">
        <v>1088.68422637</v>
      </c>
      <c r="CB25" s="13">
        <v>-2368.1189850000005</v>
      </c>
      <c r="CC25" s="13">
        <v>23898.898790999996</v>
      </c>
      <c r="CD25" s="13">
        <v>2146.3152764199995</v>
      </c>
      <c r="CE25" s="13">
        <v>-1440.3128660000002</v>
      </c>
      <c r="CF25" s="13">
        <v>4211.3459286000007</v>
      </c>
      <c r="CG25" s="13">
        <v>470.39932700000014</v>
      </c>
      <c r="CH25" s="13">
        <v>9846.7415240000009</v>
      </c>
      <c r="CI25" s="13">
        <v>20724.592530999998</v>
      </c>
      <c r="CJ25" s="13">
        <v>-7482.8204140000007</v>
      </c>
      <c r="CK25" s="13">
        <v>-7729.6372359999996</v>
      </c>
      <c r="CL25" s="13">
        <v>8930.840196000001</v>
      </c>
      <c r="CM25" s="13">
        <v>-1008.11675</v>
      </c>
      <c r="CN25" s="13">
        <v>2538.3900130000002</v>
      </c>
      <c r="CO25" s="13">
        <v>5768.9571229999992</v>
      </c>
      <c r="CP25" s="13">
        <v>28501.405674999998</v>
      </c>
      <c r="CQ25" s="13">
        <v>-23463.727292</v>
      </c>
      <c r="CR25" s="13">
        <v>-31386.876250000001</v>
      </c>
      <c r="CS25" s="13">
        <v>18881.523148690001</v>
      </c>
      <c r="CT25" s="13">
        <v>-18306.052800000001</v>
      </c>
      <c r="CU25" s="13">
        <v>92.51552999999933</v>
      </c>
      <c r="CV25" s="13">
        <v>13759.894978</v>
      </c>
      <c r="CW25" s="13">
        <v>-32494.216552000002</v>
      </c>
      <c r="CX25" s="13">
        <v>24956.100563</v>
      </c>
      <c r="CY25" s="13">
        <v>-8897.4906420000007</v>
      </c>
      <c r="CZ25" s="13">
        <v>-2567.2310399999992</v>
      </c>
      <c r="DA25" s="13">
        <v>-7191.9858359999998</v>
      </c>
      <c r="DB25" s="13">
        <v>6392.798737000001</v>
      </c>
      <c r="DC25" s="13">
        <v>-16606.950569000001</v>
      </c>
      <c r="DD25" s="13">
        <v>8316.3852260000003</v>
      </c>
      <c r="DE25" s="13">
        <v>14186.104555799999</v>
      </c>
      <c r="DF25" s="13">
        <v>3355.4026859999999</v>
      </c>
      <c r="DG25" s="13">
        <v>-11339.132659000003</v>
      </c>
      <c r="DH25" s="13">
        <v>-21386.735348999999</v>
      </c>
      <c r="DI25" s="13">
        <v>-5534.8016119999993</v>
      </c>
      <c r="DJ25" s="13">
        <v>-5121.4859350000006</v>
      </c>
      <c r="DK25" s="13">
        <v>-5134.2916620000005</v>
      </c>
      <c r="DL25" s="13">
        <v>47824.645852000009</v>
      </c>
      <c r="DM25" s="13">
        <v>-1733.095337</v>
      </c>
      <c r="DN25" s="13">
        <v>15097.005983000001</v>
      </c>
      <c r="DO25" s="13">
        <v>19789.187554</v>
      </c>
      <c r="DP25" s="13">
        <v>-42763.578289000005</v>
      </c>
      <c r="DQ25" s="13">
        <v>47968.024215600002</v>
      </c>
      <c r="DR25" s="13">
        <v>-42552.54</v>
      </c>
      <c r="DS25" s="13">
        <v>-24720.286100000001</v>
      </c>
      <c r="DT25" s="13">
        <v>-11274.60457</v>
      </c>
      <c r="DU25" s="13">
        <v>-6087.0242899999994</v>
      </c>
      <c r="DV25" s="13">
        <v>-6452.9870680000004</v>
      </c>
      <c r="DW25" s="13">
        <v>-5811.8797640000003</v>
      </c>
      <c r="DX25" s="13">
        <v>9107.3469999999998</v>
      </c>
      <c r="DY25" s="13">
        <v>9717.4470000000001</v>
      </c>
      <c r="DZ25" s="13">
        <v>44302.188999999998</v>
      </c>
      <c r="EA25" s="13">
        <v>7385.6580000000004</v>
      </c>
      <c r="EB25" s="13">
        <v>17810.979443</v>
      </c>
      <c r="EC25" s="13">
        <v>16187.607</v>
      </c>
      <c r="ED25" s="13">
        <v>2780.989</v>
      </c>
      <c r="EE25" s="13">
        <v>103.29900000000001</v>
      </c>
      <c r="EF25" s="13">
        <v>-13868.491156</v>
      </c>
      <c r="EG25" s="13">
        <v>-2624.6120000000001</v>
      </c>
      <c r="EH25" s="13">
        <v>-16620.696</v>
      </c>
      <c r="EI25" s="13">
        <v>26441.124</v>
      </c>
      <c r="EJ25" s="13">
        <v>-15312.575711</v>
      </c>
      <c r="EK25" s="13">
        <v>58741.114000000001</v>
      </c>
      <c r="EL25" s="13">
        <v>43594.040999999997</v>
      </c>
      <c r="EM25" s="13">
        <v>10061.237999999999</v>
      </c>
      <c r="EN25" s="13">
        <v>9301.4740000000002</v>
      </c>
      <c r="EO25" s="13">
        <v>17173.84</v>
      </c>
      <c r="EP25" s="13">
        <v>-45749.785000000003</v>
      </c>
      <c r="EQ25" s="13">
        <v>-23662.749</v>
      </c>
      <c r="ER25" s="13">
        <v>-27515.469000000001</v>
      </c>
      <c r="ES25" s="13">
        <v>-35295.633999999998</v>
      </c>
      <c r="ET25" s="13">
        <v>-4814.0720000000001</v>
      </c>
      <c r="EU25" s="13">
        <v>-14838.084999999999</v>
      </c>
      <c r="EV25" s="13">
        <v>-27947.654398000002</v>
      </c>
      <c r="EW25" s="13">
        <v>18909.731</v>
      </c>
      <c r="EX25" s="13">
        <v>23898.749</v>
      </c>
      <c r="EY25" s="13">
        <v>8100.5410000000002</v>
      </c>
      <c r="EZ25" s="13">
        <v>-8402</v>
      </c>
    </row>
    <row r="26" spans="1:159" x14ac:dyDescent="0.25">
      <c r="A26" s="19" t="s">
        <v>17</v>
      </c>
      <c r="B26" s="13">
        <v>-3547.2880862000002</v>
      </c>
      <c r="C26" s="13">
        <v>3160.9582750000004</v>
      </c>
      <c r="D26" s="13">
        <v>-1844.7396789999998</v>
      </c>
      <c r="E26" s="13">
        <v>-4422.0893799999994</v>
      </c>
      <c r="F26" s="13">
        <v>2932.8155410000004</v>
      </c>
      <c r="G26" s="13">
        <v>-1541.4918849999997</v>
      </c>
      <c r="H26" s="13">
        <v>-6941.34274465</v>
      </c>
      <c r="I26" s="13">
        <v>13013.990923999998</v>
      </c>
      <c r="J26" s="13">
        <v>-16065.783115000002</v>
      </c>
      <c r="K26" s="13">
        <v>-10805.466775999999</v>
      </c>
      <c r="L26" s="13">
        <v>-15348.093903000001</v>
      </c>
      <c r="M26" s="13">
        <v>-14880.8907609</v>
      </c>
      <c r="N26" s="13">
        <v>-1014.76311</v>
      </c>
      <c r="O26" s="13">
        <v>5442.6808030000002</v>
      </c>
      <c r="P26" s="13">
        <v>-25186.118325000003</v>
      </c>
      <c r="Q26" s="13">
        <v>-428.68555699999996</v>
      </c>
      <c r="R26" s="13">
        <v>-6724.0378499999997</v>
      </c>
      <c r="S26" s="13">
        <v>-180.777535</v>
      </c>
      <c r="T26" s="13">
        <v>-951.38474899999994</v>
      </c>
      <c r="U26" s="13">
        <v>-104.34133299999999</v>
      </c>
      <c r="V26" s="13">
        <v>-5520.378717999999</v>
      </c>
      <c r="W26" s="13">
        <v>5493.6458935475002</v>
      </c>
      <c r="X26" s="13">
        <v>-1698.6855830000002</v>
      </c>
      <c r="Y26" s="13">
        <v>5905.3969671157001</v>
      </c>
      <c r="Z26" s="13">
        <v>14203.676105</v>
      </c>
      <c r="AA26" s="13">
        <v>1374.9780589999998</v>
      </c>
      <c r="AB26" s="13">
        <v>-2562.730286</v>
      </c>
      <c r="AC26" s="13">
        <v>-4880.4076959999993</v>
      </c>
      <c r="AD26" s="13">
        <v>4705.9630099999995</v>
      </c>
      <c r="AE26" s="13">
        <v>3045.5390120000002</v>
      </c>
      <c r="AF26" s="13">
        <v>1330.4441069999998</v>
      </c>
      <c r="AG26" s="13">
        <v>-4100.0228142750002</v>
      </c>
      <c r="AH26" s="13">
        <v>-13503.04704109</v>
      </c>
      <c r="AI26" s="13">
        <v>2279.3918232799997</v>
      </c>
      <c r="AJ26" s="13">
        <v>589.46065599999997</v>
      </c>
      <c r="AK26" s="13">
        <v>2266.5306910199997</v>
      </c>
      <c r="AL26" s="13">
        <v>2196.5554181799998</v>
      </c>
      <c r="AM26" s="13">
        <v>-1545.56576771</v>
      </c>
      <c r="AN26" s="13">
        <v>-1936.5498320000002</v>
      </c>
      <c r="AO26" s="13">
        <v>3362.2121180000004</v>
      </c>
      <c r="AP26" s="13">
        <v>50.747199999999999</v>
      </c>
      <c r="AQ26" s="13">
        <v>-69.274240390000045</v>
      </c>
      <c r="AR26" s="13">
        <v>-469.29738199999997</v>
      </c>
      <c r="AS26" s="13">
        <v>176.00298422999998</v>
      </c>
      <c r="AT26" s="13">
        <v>671.98367255999995</v>
      </c>
      <c r="AU26" s="13">
        <v>4449.3225179999999</v>
      </c>
      <c r="AV26" s="13">
        <v>-592.162148</v>
      </c>
      <c r="AW26" s="13">
        <v>-2030.2760707300004</v>
      </c>
      <c r="AX26" s="13">
        <v>-45.67776267</v>
      </c>
      <c r="AY26" s="13">
        <v>-3143.3938716700004</v>
      </c>
      <c r="AZ26" s="13">
        <v>607.56774632000008</v>
      </c>
      <c r="BA26" s="13">
        <v>-3056.4924476699998</v>
      </c>
      <c r="BB26" s="13">
        <v>-2336.27560567</v>
      </c>
      <c r="BC26" s="13">
        <v>-1382.1931944199998</v>
      </c>
      <c r="BD26" s="13">
        <v>84.430372329999997</v>
      </c>
      <c r="BE26" s="13">
        <v>-66.95873567000001</v>
      </c>
      <c r="BF26" s="13">
        <v>-2272.25285343</v>
      </c>
      <c r="BG26" s="13">
        <v>-2010.3344686700004</v>
      </c>
      <c r="BH26" s="13">
        <v>207.36758333</v>
      </c>
      <c r="BI26" s="13">
        <v>-141.24295246</v>
      </c>
      <c r="BJ26" s="13">
        <v>355.65600000000001</v>
      </c>
      <c r="BK26" s="13">
        <v>36.633991000000023</v>
      </c>
      <c r="BL26" s="13">
        <v>-606.59958275000008</v>
      </c>
      <c r="BM26" s="13">
        <v>-1283.2132160000001</v>
      </c>
      <c r="BN26" s="13">
        <v>-204.48911889999999</v>
      </c>
      <c r="BO26" s="13">
        <v>-806.71842299999992</v>
      </c>
      <c r="BP26" s="13">
        <v>-262.49566099999998</v>
      </c>
      <c r="BQ26" s="13">
        <v>-102.30927699999998</v>
      </c>
      <c r="BR26" s="13">
        <v>-1130.9954624999998</v>
      </c>
      <c r="BS26" s="13">
        <v>397.14374700000002</v>
      </c>
      <c r="BT26" s="13">
        <v>214.02612200000002</v>
      </c>
      <c r="BU26" s="13">
        <v>1067.5952047200001</v>
      </c>
      <c r="BV26" s="13">
        <v>-470.41018819999999</v>
      </c>
      <c r="BW26" s="13">
        <v>1372.8465900000001</v>
      </c>
      <c r="BX26" s="13">
        <v>3707.8995264575306</v>
      </c>
      <c r="BY26" s="13">
        <v>1566.99973</v>
      </c>
      <c r="BZ26" s="13">
        <v>3801.6882299999993</v>
      </c>
      <c r="CA26" s="13">
        <v>1816.1867653700001</v>
      </c>
      <c r="CB26" s="13">
        <v>2088.368023</v>
      </c>
      <c r="CC26" s="13">
        <v>2853.5891260000003</v>
      </c>
      <c r="CD26" s="13">
        <v>658.94008942000005</v>
      </c>
      <c r="CE26" s="13">
        <v>4332.0875049999995</v>
      </c>
      <c r="CF26" s="13">
        <v>6332.70478</v>
      </c>
      <c r="CG26" s="13">
        <v>6126.7516329999999</v>
      </c>
      <c r="CH26" s="13">
        <v>4777.3208969999996</v>
      </c>
      <c r="CI26" s="13">
        <v>9569.5979580000003</v>
      </c>
      <c r="CJ26" s="13">
        <v>2247.1132239999997</v>
      </c>
      <c r="CK26" s="13">
        <v>1110.606</v>
      </c>
      <c r="CL26" s="13">
        <v>3142.829788</v>
      </c>
      <c r="CM26" s="13">
        <v>-741.39200000000005</v>
      </c>
      <c r="CN26" s="13">
        <v>310.89800000000002</v>
      </c>
      <c r="CO26" s="13">
        <v>324.56099999999998</v>
      </c>
      <c r="CP26" s="13">
        <v>908.87835400000006</v>
      </c>
      <c r="CQ26" s="13">
        <v>999.59603499999992</v>
      </c>
      <c r="CR26" s="13">
        <v>-20743.540273000002</v>
      </c>
      <c r="CS26" s="13">
        <v>979.01693868999996</v>
      </c>
      <c r="CT26" s="13">
        <v>-340.17635600000006</v>
      </c>
      <c r="CU26" s="13">
        <v>-1101.2540530000001</v>
      </c>
      <c r="CV26" s="13">
        <v>2934.1697639999998</v>
      </c>
      <c r="CW26" s="13">
        <v>-9310.2144389999994</v>
      </c>
      <c r="CX26" s="13">
        <v>6016.6495159999995</v>
      </c>
      <c r="CY26" s="13">
        <v>-12055.75207</v>
      </c>
      <c r="CZ26" s="13">
        <v>-2928.777</v>
      </c>
      <c r="DA26" s="13">
        <v>154.34800000000001</v>
      </c>
      <c r="DB26" s="13">
        <v>-2197.7640369999999</v>
      </c>
      <c r="DC26" s="13">
        <v>-1986.6665370000001</v>
      </c>
      <c r="DD26" s="13">
        <v>1313.0520369999999</v>
      </c>
      <c r="DE26" s="13">
        <v>11750.702229800001</v>
      </c>
      <c r="DF26" s="13">
        <v>2295.7286779999999</v>
      </c>
      <c r="DG26" s="13">
        <v>-3498.2537649999999</v>
      </c>
      <c r="DH26" s="13">
        <v>-3214.704671</v>
      </c>
      <c r="DI26" s="13">
        <v>-212.53800000000001</v>
      </c>
      <c r="DJ26" s="13">
        <v>-240.668645</v>
      </c>
      <c r="DK26" s="13">
        <v>-9557.6680319999996</v>
      </c>
      <c r="DL26" s="13">
        <v>22785.58337</v>
      </c>
      <c r="DM26" s="13">
        <v>4377.4771259999998</v>
      </c>
      <c r="DN26" s="13">
        <v>385.36860799999999</v>
      </c>
      <c r="DO26" s="13">
        <v>7269.3227929999994</v>
      </c>
      <c r="DP26" s="13">
        <v>-18227.182379999998</v>
      </c>
      <c r="DQ26" s="13">
        <v>10673.708453599998</v>
      </c>
      <c r="DR26" s="13">
        <v>-6667.14</v>
      </c>
      <c r="DS26" s="13">
        <v>-4142.7849999999999</v>
      </c>
      <c r="DT26" s="13">
        <v>-5806.192</v>
      </c>
      <c r="DU26" s="13">
        <v>3561.3939999999998</v>
      </c>
      <c r="DV26" s="13">
        <v>88.034000000000006</v>
      </c>
      <c r="DW26" s="13">
        <v>2478.0349999999999</v>
      </c>
      <c r="DX26" s="13">
        <v>6972.3469999999998</v>
      </c>
      <c r="DY26" s="13">
        <v>9171.1910000000007</v>
      </c>
      <c r="DZ26" s="13">
        <v>-5199.8109999999997</v>
      </c>
      <c r="EA26" s="13">
        <v>-1635.732</v>
      </c>
      <c r="EB26" s="13">
        <v>-5114.0205569999998</v>
      </c>
      <c r="EC26" s="13">
        <v>7677.107</v>
      </c>
      <c r="ED26" s="13">
        <v>-196.81100000000001</v>
      </c>
      <c r="EE26" s="13">
        <v>1559.299</v>
      </c>
      <c r="EF26" s="13">
        <v>20760.508844</v>
      </c>
      <c r="EG26" s="13">
        <v>3391.6880000000001</v>
      </c>
      <c r="EH26" s="13">
        <v>-2949.1959999999999</v>
      </c>
      <c r="EI26" s="13">
        <v>4262.1239999999998</v>
      </c>
      <c r="EJ26" s="13">
        <v>-3828.075711</v>
      </c>
      <c r="EK26" s="13">
        <v>3325.614</v>
      </c>
      <c r="EL26" s="13">
        <v>-7524.4589999999998</v>
      </c>
      <c r="EM26" s="13">
        <v>1433.2380000000001</v>
      </c>
      <c r="EN26" s="13">
        <v>4202.4740000000002</v>
      </c>
      <c r="EO26" s="13">
        <v>8282.84</v>
      </c>
      <c r="EP26" s="13">
        <v>5054.2150000000001</v>
      </c>
      <c r="EQ26" s="13">
        <v>4194.2510000000002</v>
      </c>
      <c r="ER26" s="13">
        <v>-10425.468999999999</v>
      </c>
      <c r="ES26" s="13">
        <v>6279.366</v>
      </c>
      <c r="ET26" s="13">
        <v>1345.9280000000001</v>
      </c>
      <c r="EU26" s="13">
        <v>-14602.084999999999</v>
      </c>
      <c r="EV26" s="13">
        <v>-21787.654398000002</v>
      </c>
      <c r="EW26" s="13">
        <v>4969.7309999999998</v>
      </c>
      <c r="EX26" s="13">
        <v>10279.749</v>
      </c>
      <c r="EY26" s="13">
        <v>11650.540999999999</v>
      </c>
      <c r="EZ26" s="13">
        <v>8248</v>
      </c>
    </row>
    <row r="27" spans="1:159" x14ac:dyDescent="0.25">
      <c r="A27" s="17" t="s">
        <v>131</v>
      </c>
      <c r="B27" s="16">
        <v>1073.0186159999998</v>
      </c>
      <c r="C27" s="16">
        <v>2124.2649999999999</v>
      </c>
      <c r="D27" s="16">
        <v>2417.2060000000001</v>
      </c>
      <c r="E27" s="16">
        <v>-1277.1079999999999</v>
      </c>
      <c r="F27" s="16">
        <v>4101.1306990000003</v>
      </c>
      <c r="G27" s="16">
        <v>1696.3047979999999</v>
      </c>
      <c r="H27" s="16">
        <v>-6542.5339999999997</v>
      </c>
      <c r="I27" s="16">
        <v>6739.2</v>
      </c>
      <c r="J27" s="16">
        <v>-15601.592807999999</v>
      </c>
      <c r="K27" s="16">
        <v>-10154.540000000001</v>
      </c>
      <c r="L27" s="16">
        <v>-14879.403</v>
      </c>
      <c r="M27" s="16">
        <v>-16053.959928900002</v>
      </c>
      <c r="N27" s="16">
        <v>-3.7877160000000005</v>
      </c>
      <c r="O27" s="16">
        <v>7836.9070000000002</v>
      </c>
      <c r="P27" s="16">
        <v>-21266.686000000002</v>
      </c>
      <c r="Q27" s="16">
        <v>-2.4636579999999997</v>
      </c>
      <c r="R27" s="16">
        <v>-14.266</v>
      </c>
      <c r="S27" s="16">
        <v>-127.346</v>
      </c>
      <c r="T27" s="16">
        <v>-916.65028099999995</v>
      </c>
      <c r="U27" s="16">
        <v>-15.5</v>
      </c>
      <c r="V27" s="16">
        <v>-4822.7349999999997</v>
      </c>
      <c r="W27" s="16">
        <v>5695.7158975475004</v>
      </c>
      <c r="X27" s="16">
        <v>0.85587600000000008</v>
      </c>
      <c r="Y27" s="16">
        <v>5214.6313211156994</v>
      </c>
      <c r="Z27" s="16">
        <v>14225.937105000001</v>
      </c>
      <c r="AA27" s="16">
        <v>1894.509059</v>
      </c>
      <c r="AB27" s="16">
        <v>-2128.2294220000003</v>
      </c>
      <c r="AC27" s="16">
        <v>-4627.4716309999994</v>
      </c>
      <c r="AD27" s="16">
        <v>4869.3485099999998</v>
      </c>
      <c r="AE27" s="16">
        <v>4034.338346</v>
      </c>
      <c r="AF27" s="16">
        <v>1524.1911660000001</v>
      </c>
      <c r="AG27" s="16">
        <v>-3859.958007275</v>
      </c>
      <c r="AH27" s="16">
        <v>-13025.14390209</v>
      </c>
      <c r="AI27" s="16">
        <v>2391.7678232799994</v>
      </c>
      <c r="AJ27" s="16">
        <v>693.74165599999992</v>
      </c>
      <c r="AK27" s="16">
        <v>586.46839002000002</v>
      </c>
      <c r="AL27" s="16">
        <v>28.886815180000003</v>
      </c>
      <c r="AM27" s="16">
        <v>-4702.5389787100003</v>
      </c>
      <c r="AN27" s="16">
        <v>-864.46196200000009</v>
      </c>
      <c r="AO27" s="16">
        <v>1173.172503</v>
      </c>
      <c r="AP27" s="16">
        <v>174.2012</v>
      </c>
      <c r="AQ27" s="16">
        <v>132.88177361000001</v>
      </c>
      <c r="AR27" s="16">
        <v>-328.55200000000002</v>
      </c>
      <c r="AS27" s="16">
        <v>275.30331723</v>
      </c>
      <c r="AT27" s="16">
        <v>742.53817656000001</v>
      </c>
      <c r="AU27" s="16">
        <v>4492.3172809999996</v>
      </c>
      <c r="AV27" s="16">
        <v>-3.6232480000000002</v>
      </c>
      <c r="AW27" s="16">
        <v>-1904.4702547300001</v>
      </c>
      <c r="AX27" s="16">
        <v>374.85810699999996</v>
      </c>
      <c r="AY27" s="16">
        <v>-2678.7905110000002</v>
      </c>
      <c r="AZ27" s="16">
        <v>570.47228498999993</v>
      </c>
      <c r="BA27" s="16">
        <v>-3083.4865329999998</v>
      </c>
      <c r="BB27" s="16">
        <v>-2365.4711890000003</v>
      </c>
      <c r="BC27" s="16">
        <v>-1228.3307777499999</v>
      </c>
      <c r="BD27" s="16">
        <v>0</v>
      </c>
      <c r="BE27" s="16">
        <v>0</v>
      </c>
      <c r="BF27" s="16">
        <v>-1534.1681817600002</v>
      </c>
      <c r="BG27" s="16">
        <v>104.55618200000001</v>
      </c>
      <c r="BH27" s="16">
        <v>210.227</v>
      </c>
      <c r="BI27" s="16">
        <v>-0.53895079000000012</v>
      </c>
      <c r="BJ27" s="16">
        <v>389.709</v>
      </c>
      <c r="BK27" s="16">
        <v>-18.488799999999998</v>
      </c>
      <c r="BL27" s="16">
        <v>-89.29145475</v>
      </c>
      <c r="BM27" s="16">
        <v>-1174.321737</v>
      </c>
      <c r="BN27" s="16">
        <v>-176.29544390000001</v>
      </c>
      <c r="BO27" s="16">
        <v>29.138000000000002</v>
      </c>
      <c r="BP27" s="16">
        <v>-362.88</v>
      </c>
      <c r="BQ27" s="16">
        <v>103.09699999999999</v>
      </c>
      <c r="BR27" s="16">
        <v>94.155537500000008</v>
      </c>
      <c r="BS27" s="16">
        <v>69.879080000000002</v>
      </c>
      <c r="BT27" s="16">
        <v>217.98699999999999</v>
      </c>
      <c r="BU27" s="16">
        <v>429.44122472000004</v>
      </c>
      <c r="BV27" s="16">
        <v>312.81686180000003</v>
      </c>
      <c r="BW27" s="16">
        <v>1392.39059</v>
      </c>
      <c r="BX27" s="16">
        <v>3707.8695263075301</v>
      </c>
      <c r="BY27" s="16">
        <v>1576.99973</v>
      </c>
      <c r="BZ27" s="16">
        <v>3802.5362299999997</v>
      </c>
      <c r="CA27" s="16">
        <v>1795.3177653700002</v>
      </c>
      <c r="CB27" s="16">
        <v>2088.368023</v>
      </c>
      <c r="CC27" s="16">
        <v>2893.755126</v>
      </c>
      <c r="CD27" s="16">
        <v>718.90508900000009</v>
      </c>
      <c r="CE27" s="16">
        <v>4384.8524230000003</v>
      </c>
      <c r="CF27" s="16">
        <v>6333.7157800000004</v>
      </c>
      <c r="CG27" s="16">
        <v>6079.6666329999998</v>
      </c>
      <c r="CH27" s="16">
        <v>4295.0142539999997</v>
      </c>
      <c r="CI27" s="16">
        <v>6244.4189999999999</v>
      </c>
      <c r="CJ27" s="16">
        <v>2625.4812240000001</v>
      </c>
      <c r="CK27" s="16">
        <v>1110.606</v>
      </c>
      <c r="CL27" s="16">
        <v>3156.2327880000003</v>
      </c>
      <c r="CM27" s="16">
        <v>-741.39200000000005</v>
      </c>
      <c r="CN27" s="16">
        <v>336.70600000000002</v>
      </c>
      <c r="CO27" s="16">
        <v>347.73200000000003</v>
      </c>
      <c r="CP27" s="16">
        <v>949.47835400000008</v>
      </c>
      <c r="CQ27" s="16">
        <v>999.59603499999992</v>
      </c>
      <c r="CR27" s="16">
        <v>-15707.139733000002</v>
      </c>
      <c r="CS27" s="16">
        <v>2095.4471699999999</v>
      </c>
      <c r="CT27" s="16">
        <v>-352.91435600000005</v>
      </c>
      <c r="CU27" s="16">
        <v>-869.75805300000002</v>
      </c>
      <c r="CV27" s="16">
        <v>3103.0757640000002</v>
      </c>
      <c r="CW27" s="16">
        <v>-9090.2144389999994</v>
      </c>
      <c r="CX27" s="16">
        <v>6090.6495159999995</v>
      </c>
      <c r="CY27" s="16">
        <v>-12000.75207</v>
      </c>
      <c r="CZ27" s="16">
        <v>-3088.777</v>
      </c>
      <c r="DA27" s="16">
        <v>191.56700000000001</v>
      </c>
      <c r="DB27" s="16">
        <v>-2243.7640369999999</v>
      </c>
      <c r="DC27" s="16">
        <v>-2025.6665370000001</v>
      </c>
      <c r="DD27" s="16">
        <v>1293.693037</v>
      </c>
      <c r="DE27" s="16">
        <v>11662.2459</v>
      </c>
      <c r="DF27" s="16">
        <v>2285.7896779999996</v>
      </c>
      <c r="DG27" s="16">
        <v>-3508.2537649999999</v>
      </c>
      <c r="DH27" s="16">
        <v>-3364.704671</v>
      </c>
      <c r="DI27" s="16">
        <v>-222.53800000000001</v>
      </c>
      <c r="DJ27" s="16">
        <v>-240.668645</v>
      </c>
      <c r="DK27" s="16">
        <v>-9397.5641589999996</v>
      </c>
      <c r="DL27" s="16">
        <v>22815.58337</v>
      </c>
      <c r="DM27" s="16">
        <v>4363.4771259999998</v>
      </c>
      <c r="DN27" s="16">
        <v>360.11700000000002</v>
      </c>
      <c r="DO27" s="16">
        <v>7270.6753689999996</v>
      </c>
      <c r="DP27" s="16">
        <v>-18703.182379999998</v>
      </c>
      <c r="DQ27" s="16">
        <v>10306.708453599998</v>
      </c>
      <c r="DR27" s="16">
        <v>-7293.14</v>
      </c>
      <c r="DS27" s="16">
        <v>-3841.7849999999999</v>
      </c>
      <c r="DT27" s="16">
        <v>-5842.192</v>
      </c>
      <c r="DU27" s="16">
        <v>3037.3939999999998</v>
      </c>
      <c r="DV27" s="16">
        <v>214.53399999999999</v>
      </c>
      <c r="DW27" s="16">
        <v>2491.5949999999998</v>
      </c>
      <c r="DX27" s="16">
        <v>6952.3469999999998</v>
      </c>
      <c r="DY27" s="16">
        <v>9115.7909999999993</v>
      </c>
      <c r="DZ27" s="16">
        <v>-5181.3109999999997</v>
      </c>
      <c r="EA27" s="16">
        <v>-1725.732</v>
      </c>
      <c r="EB27" s="16">
        <v>-4323.820557</v>
      </c>
      <c r="EC27" s="16">
        <v>-289.89299999999997</v>
      </c>
      <c r="ED27" s="16">
        <v>-128.61799999999999</v>
      </c>
      <c r="EE27" s="16">
        <v>1796.1489999999999</v>
      </c>
      <c r="EF27" s="16">
        <v>19792.454844</v>
      </c>
      <c r="EG27" s="16">
        <v>4111.2</v>
      </c>
      <c r="EH27" s="16">
        <v>-3062.9459999999999</v>
      </c>
      <c r="EI27" s="16">
        <v>3699.6239999999998</v>
      </c>
      <c r="EJ27" s="16">
        <v>-6959.9089999999997</v>
      </c>
      <c r="EK27" s="16">
        <v>235.06800000000001</v>
      </c>
      <c r="EL27" s="16">
        <v>-8956.6200000000008</v>
      </c>
      <c r="EM27" s="16">
        <v>1454.2380000000001</v>
      </c>
      <c r="EN27" s="16">
        <v>4225.3739999999998</v>
      </c>
      <c r="EO27" s="16">
        <v>7639.598</v>
      </c>
      <c r="EP27" s="16">
        <v>3286.4969999999998</v>
      </c>
      <c r="EQ27" s="16">
        <v>4383.4430000000002</v>
      </c>
      <c r="ER27" s="16">
        <v>-10078.5</v>
      </c>
      <c r="ES27" s="16">
        <v>6332.9759999999997</v>
      </c>
      <c r="ET27" s="16">
        <v>-387.95699999999999</v>
      </c>
      <c r="EU27" s="16">
        <v>-12677.584999999999</v>
      </c>
      <c r="EV27" s="16">
        <v>409.59100000000001</v>
      </c>
      <c r="EW27" s="16">
        <v>4999.7309999999998</v>
      </c>
      <c r="EX27" s="16">
        <v>3819.8589999999999</v>
      </c>
      <c r="EY27" s="16">
        <v>10931.441000000001</v>
      </c>
      <c r="EZ27" s="16">
        <v>8230</v>
      </c>
      <c r="FA27" s="16"/>
    </row>
    <row r="28" spans="1:159" x14ac:dyDescent="0.25">
      <c r="A28" s="17" t="s">
        <v>18</v>
      </c>
      <c r="B28" s="16">
        <v>-4348.1861782299993</v>
      </c>
      <c r="C28" s="16">
        <v>1166.6743840000001</v>
      </c>
      <c r="D28" s="16">
        <v>-3454.1320000000001</v>
      </c>
      <c r="E28" s="16">
        <v>-1611.364</v>
      </c>
      <c r="F28" s="16">
        <v>-827.25300800000002</v>
      </c>
      <c r="G28" s="16">
        <v>-1608.568172</v>
      </c>
      <c r="H28" s="16">
        <v>-23.054740000000002</v>
      </c>
      <c r="I28" s="16">
        <v>-67.406075999999999</v>
      </c>
      <c r="J28" s="16">
        <v>-3.369E-3</v>
      </c>
      <c r="K28" s="16">
        <v>-10.498963999999999</v>
      </c>
      <c r="L28" s="16">
        <v>-10.390903</v>
      </c>
      <c r="M28" s="16">
        <v>-446.84983299999999</v>
      </c>
      <c r="N28" s="16">
        <v>0</v>
      </c>
      <c r="O28" s="16">
        <v>0</v>
      </c>
      <c r="P28" s="16">
        <v>-22.871646000000002</v>
      </c>
      <c r="Q28" s="16">
        <v>-6.6630000000000003</v>
      </c>
      <c r="R28" s="16">
        <v>-390.66985</v>
      </c>
      <c r="S28" s="16">
        <v>0</v>
      </c>
      <c r="T28" s="16">
        <v>-34.225467999999999</v>
      </c>
      <c r="U28" s="16">
        <v>-72.356332999999992</v>
      </c>
      <c r="V28" s="16">
        <v>-7.101</v>
      </c>
      <c r="W28" s="16">
        <v>16.436996000000001</v>
      </c>
      <c r="X28" s="16">
        <v>-119.421633</v>
      </c>
      <c r="Y28" s="16">
        <v>-6.9480000000000004</v>
      </c>
      <c r="Z28" s="16">
        <v>0</v>
      </c>
      <c r="AA28" s="16">
        <v>0</v>
      </c>
      <c r="AB28" s="16">
        <v>-395.39499999999998</v>
      </c>
      <c r="AC28" s="16">
        <v>-181.74</v>
      </c>
      <c r="AD28" s="16">
        <v>-86.124499999999998</v>
      </c>
      <c r="AE28" s="16">
        <v>-400</v>
      </c>
      <c r="AF28" s="16">
        <v>-22.562000000000001</v>
      </c>
      <c r="AG28" s="16">
        <v>-187.89480700000001</v>
      </c>
      <c r="AH28" s="16">
        <v>0</v>
      </c>
      <c r="AI28" s="16">
        <v>0</v>
      </c>
      <c r="AJ28" s="16">
        <v>0</v>
      </c>
      <c r="AK28" s="16">
        <v>46.426558</v>
      </c>
      <c r="AL28" s="16">
        <v>988.74400000000003</v>
      </c>
      <c r="AM28" s="16">
        <v>0</v>
      </c>
      <c r="AN28" s="16">
        <v>-221.11298600000001</v>
      </c>
      <c r="AO28" s="16">
        <v>0</v>
      </c>
      <c r="AP28" s="16">
        <v>0</v>
      </c>
      <c r="AQ28" s="16">
        <v>98.057000000000002</v>
      </c>
      <c r="AR28" s="16">
        <v>-81.994382000000002</v>
      </c>
      <c r="AS28" s="16">
        <v>-9.2343329999999995</v>
      </c>
      <c r="AT28" s="16">
        <v>0</v>
      </c>
      <c r="AU28" s="16">
        <v>0</v>
      </c>
      <c r="AV28" s="16">
        <v>-4.5643690000000001</v>
      </c>
      <c r="AW28" s="16">
        <v>523.24041199999999</v>
      </c>
      <c r="AX28" s="16">
        <v>-6.82</v>
      </c>
      <c r="AY28" s="16">
        <v>-1.754729</v>
      </c>
      <c r="AZ28" s="16">
        <v>15.740328</v>
      </c>
      <c r="BA28" s="16">
        <v>0</v>
      </c>
      <c r="BB28" s="16">
        <v>0</v>
      </c>
      <c r="BC28" s="16">
        <v>189.24299999999999</v>
      </c>
      <c r="BD28" s="16">
        <v>-45.772210999999999</v>
      </c>
      <c r="BE28" s="16">
        <v>-70.434319000000002</v>
      </c>
      <c r="BF28" s="16">
        <v>-749.25625500000001</v>
      </c>
      <c r="BG28" s="16">
        <v>0</v>
      </c>
      <c r="BH28" s="16">
        <v>3585.877</v>
      </c>
      <c r="BI28" s="16">
        <v>-109.27258500000001</v>
      </c>
      <c r="BJ28" s="16">
        <v>0</v>
      </c>
      <c r="BK28" s="16">
        <v>-258.06620900000001</v>
      </c>
      <c r="BL28" s="16">
        <v>-5.4020000000000001</v>
      </c>
      <c r="BM28" s="16">
        <v>0</v>
      </c>
      <c r="BN28" s="16">
        <v>-5.5246750000000002</v>
      </c>
      <c r="BO28" s="16">
        <v>139.28800000000001</v>
      </c>
      <c r="BP28" s="16">
        <v>125.38433900000001</v>
      </c>
      <c r="BQ28" s="16">
        <v>-208.63227699999999</v>
      </c>
      <c r="BR28" s="16">
        <v>-1.8109999999999999</v>
      </c>
      <c r="BS28" s="16">
        <v>0</v>
      </c>
      <c r="BT28" s="16">
        <v>-5.3398779999999997</v>
      </c>
      <c r="BU28" s="16">
        <v>-42.482494999999993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199.32328899999999</v>
      </c>
      <c r="CF28" s="16">
        <v>0</v>
      </c>
      <c r="CG28" s="16">
        <v>47.085000000000001</v>
      </c>
      <c r="CH28" s="16">
        <v>283.01664299999999</v>
      </c>
      <c r="CI28" s="16">
        <v>1196.118958</v>
      </c>
      <c r="CJ28" s="16">
        <v>2108.7089999999998</v>
      </c>
      <c r="CK28" s="16">
        <v>0</v>
      </c>
      <c r="CL28" s="16">
        <v>0</v>
      </c>
      <c r="CM28" s="16">
        <v>0</v>
      </c>
      <c r="CN28" s="16">
        <v>-25.808</v>
      </c>
      <c r="CO28" s="16">
        <v>-23.170999999999999</v>
      </c>
      <c r="CP28" s="16">
        <v>0</v>
      </c>
      <c r="CQ28" s="16">
        <v>0</v>
      </c>
      <c r="CR28" s="16">
        <v>-5036.4005459999998</v>
      </c>
      <c r="CS28" s="16">
        <v>-1116.4302313100002</v>
      </c>
      <c r="CT28" s="16">
        <v>0</v>
      </c>
      <c r="CU28" s="16">
        <v>-240.56399999999999</v>
      </c>
      <c r="CV28" s="16">
        <v>-420.00700000000001</v>
      </c>
      <c r="CW28" s="16">
        <v>0</v>
      </c>
      <c r="CX28" s="16">
        <v>0</v>
      </c>
      <c r="CY28" s="16">
        <v>-66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22.456329799999999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13.304</v>
      </c>
      <c r="DO28" s="16">
        <v>0</v>
      </c>
      <c r="DP28" s="16">
        <v>176</v>
      </c>
      <c r="DQ28" s="16">
        <v>635</v>
      </c>
      <c r="DR28" s="16">
        <v>65</v>
      </c>
      <c r="DS28" s="16">
        <v>0</v>
      </c>
      <c r="DT28" s="16">
        <v>20.5</v>
      </c>
      <c r="DU28" s="16">
        <v>484</v>
      </c>
      <c r="DV28" s="16">
        <v>-126.5</v>
      </c>
      <c r="DW28" s="16">
        <v>30.1</v>
      </c>
      <c r="DX28" s="16">
        <v>-50</v>
      </c>
      <c r="DY28" s="16">
        <v>2.1</v>
      </c>
      <c r="DZ28" s="16">
        <v>-853</v>
      </c>
      <c r="EA28" s="16">
        <v>45</v>
      </c>
      <c r="EB28" s="16">
        <v>-0.1</v>
      </c>
      <c r="EC28" s="16">
        <v>-395</v>
      </c>
      <c r="ED28" s="16">
        <v>-230.19300000000001</v>
      </c>
      <c r="EE28" s="16">
        <v>0.15</v>
      </c>
      <c r="EF28" s="16">
        <v>55.9</v>
      </c>
      <c r="EG28" s="16">
        <v>9</v>
      </c>
      <c r="EH28" s="16">
        <v>113.6</v>
      </c>
      <c r="EI28" s="16">
        <v>35.5</v>
      </c>
      <c r="EJ28" s="16">
        <v>0</v>
      </c>
      <c r="EK28" s="16">
        <v>-4</v>
      </c>
      <c r="EL28" s="16">
        <v>15</v>
      </c>
      <c r="EM28" s="16">
        <v>-4</v>
      </c>
      <c r="EN28" s="16">
        <v>-12</v>
      </c>
      <c r="EO28" s="16">
        <v>0</v>
      </c>
      <c r="EP28" s="16">
        <v>4</v>
      </c>
      <c r="EQ28" s="16">
        <v>102</v>
      </c>
      <c r="ER28" s="16">
        <v>-190.005</v>
      </c>
      <c r="ES28" s="16">
        <v>1</v>
      </c>
      <c r="ET28" s="16">
        <v>1525</v>
      </c>
      <c r="EU28" s="16">
        <v>391.5</v>
      </c>
      <c r="EV28" s="16">
        <v>-60</v>
      </c>
      <c r="EW28" s="16">
        <v>-10</v>
      </c>
      <c r="EX28" s="16">
        <v>6435.06</v>
      </c>
      <c r="EY28" s="16">
        <v>740</v>
      </c>
      <c r="EZ28" s="16">
        <v>18</v>
      </c>
      <c r="FA28" s="16"/>
    </row>
    <row r="29" spans="1:159" x14ac:dyDescent="0.25">
      <c r="A29" s="18" t="s">
        <v>19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v>0</v>
      </c>
      <c r="EI29" s="16">
        <v>0</v>
      </c>
      <c r="EJ29" s="16">
        <v>0</v>
      </c>
      <c r="EK29" s="16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0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  <c r="EW29" s="16">
        <v>0</v>
      </c>
      <c r="EX29" s="16">
        <v>0</v>
      </c>
      <c r="EY29" s="16">
        <v>0</v>
      </c>
      <c r="EZ29" s="16">
        <v>0</v>
      </c>
      <c r="FA29" s="16"/>
    </row>
    <row r="30" spans="1:159" x14ac:dyDescent="0.25">
      <c r="A30" s="18" t="s">
        <v>130</v>
      </c>
      <c r="B30" s="16">
        <v>-4051.6869999999999</v>
      </c>
      <c r="C30" s="16">
        <v>-320.80561599999999</v>
      </c>
      <c r="D30" s="16">
        <v>-3454.1320000000001</v>
      </c>
      <c r="E30" s="16">
        <v>0</v>
      </c>
      <c r="F30" s="16">
        <v>-497.79399999999998</v>
      </c>
      <c r="G30" s="16">
        <v>-1062.3900000000001</v>
      </c>
      <c r="H30" s="16">
        <v>0</v>
      </c>
      <c r="I30" s="16">
        <v>-60</v>
      </c>
      <c r="J30" s="16">
        <v>0</v>
      </c>
      <c r="K30" s="16">
        <v>-10.498963999999999</v>
      </c>
      <c r="L30" s="16">
        <v>-10.390903</v>
      </c>
      <c r="M30" s="16">
        <v>-438.90683300000001</v>
      </c>
      <c r="N30" s="16">
        <v>0</v>
      </c>
      <c r="O30" s="16">
        <v>0</v>
      </c>
      <c r="P30" s="16">
        <v>-15.693</v>
      </c>
      <c r="Q30" s="16">
        <v>0</v>
      </c>
      <c r="R30" s="16">
        <v>0</v>
      </c>
      <c r="S30" s="16">
        <v>0</v>
      </c>
      <c r="T30" s="16">
        <v>0</v>
      </c>
      <c r="U30" s="16">
        <v>-60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-395.39499999999998</v>
      </c>
      <c r="AC30" s="16">
        <v>-181.74</v>
      </c>
      <c r="AD30" s="16">
        <v>-86.124499999999998</v>
      </c>
      <c r="AE30" s="16">
        <v>-400</v>
      </c>
      <c r="AF30" s="16">
        <v>0</v>
      </c>
      <c r="AG30" s="16">
        <v>-160</v>
      </c>
      <c r="AH30" s="16">
        <v>0</v>
      </c>
      <c r="AI30" s="16">
        <v>0</v>
      </c>
      <c r="AJ30" s="16">
        <v>0</v>
      </c>
      <c r="AK30" s="16">
        <v>0</v>
      </c>
      <c r="AL30" s="16">
        <v>988.74400000000003</v>
      </c>
      <c r="AM30" s="16">
        <v>0</v>
      </c>
      <c r="AN30" s="16">
        <v>-221.11298600000001</v>
      </c>
      <c r="AO30" s="16">
        <v>0</v>
      </c>
      <c r="AP30" s="16">
        <v>0</v>
      </c>
      <c r="AQ30" s="16">
        <v>0</v>
      </c>
      <c r="AR30" s="16">
        <v>-60</v>
      </c>
      <c r="AS30" s="16">
        <v>-3.9009999999999998</v>
      </c>
      <c r="AT30" s="16">
        <v>0</v>
      </c>
      <c r="AU30" s="16">
        <v>0</v>
      </c>
      <c r="AV30" s="16">
        <v>-4.5643690000000001</v>
      </c>
      <c r="AW30" s="16">
        <v>9.8800000000000008</v>
      </c>
      <c r="AX30" s="16">
        <v>0</v>
      </c>
      <c r="AY30" s="16">
        <v>-1.754729</v>
      </c>
      <c r="AZ30" s="16">
        <v>15.740328</v>
      </c>
      <c r="BA30" s="16">
        <v>0</v>
      </c>
      <c r="BB30" s="16">
        <v>0</v>
      </c>
      <c r="BC30" s="16">
        <v>278.62900000000002</v>
      </c>
      <c r="BD30" s="16">
        <v>-19.375</v>
      </c>
      <c r="BE30" s="16">
        <v>-60</v>
      </c>
      <c r="BF30" s="16">
        <v>-748.82525499999997</v>
      </c>
      <c r="BG30" s="16">
        <v>0</v>
      </c>
      <c r="BH30" s="16">
        <v>686.77300000000002</v>
      </c>
      <c r="BI30" s="16">
        <v>0</v>
      </c>
      <c r="BJ30" s="16">
        <v>0</v>
      </c>
      <c r="BK30" s="16">
        <v>-251.41657599999999</v>
      </c>
      <c r="BL30" s="16">
        <v>0</v>
      </c>
      <c r="BM30" s="16">
        <v>0</v>
      </c>
      <c r="BN30" s="16">
        <v>0</v>
      </c>
      <c r="BO30" s="16">
        <v>4.0000000000000001E-3</v>
      </c>
      <c r="BP30" s="16">
        <v>0</v>
      </c>
      <c r="BQ30" s="16">
        <v>-104.032117</v>
      </c>
      <c r="BR30" s="16">
        <v>0</v>
      </c>
      <c r="BS30" s="16">
        <v>0</v>
      </c>
      <c r="BT30" s="16">
        <v>-0.123</v>
      </c>
      <c r="BU30" s="16">
        <v>42.558999999999997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198</v>
      </c>
      <c r="CF30" s="16">
        <v>0</v>
      </c>
      <c r="CG30" s="16">
        <v>47.085000000000001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-25.808</v>
      </c>
      <c r="CO30" s="16">
        <v>-23.170999999999999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13.304</v>
      </c>
      <c r="DO30" s="16">
        <v>0</v>
      </c>
      <c r="DP30" s="16">
        <v>0</v>
      </c>
      <c r="DQ30" s="16">
        <v>440</v>
      </c>
      <c r="DR30" s="16">
        <v>0</v>
      </c>
      <c r="DS30" s="16">
        <v>0</v>
      </c>
      <c r="DT30" s="16">
        <v>10.5</v>
      </c>
      <c r="DU30" s="16">
        <v>439</v>
      </c>
      <c r="DV30" s="16">
        <v>-1.5</v>
      </c>
      <c r="DW30" s="16">
        <v>10.1</v>
      </c>
      <c r="DX30" s="16">
        <v>0</v>
      </c>
      <c r="DY30" s="16">
        <v>0.1</v>
      </c>
      <c r="DZ30" s="16">
        <v>-828</v>
      </c>
      <c r="EA30" s="16">
        <v>16</v>
      </c>
      <c r="EB30" s="16">
        <v>-0.1</v>
      </c>
      <c r="EC30" s="16">
        <v>0</v>
      </c>
      <c r="ED30" s="16">
        <v>-230.19300000000001</v>
      </c>
      <c r="EE30" s="16">
        <v>0.15</v>
      </c>
      <c r="EF30" s="16">
        <v>60.4</v>
      </c>
      <c r="EG30" s="16">
        <v>-5</v>
      </c>
      <c r="EH30" s="16">
        <v>105.1</v>
      </c>
      <c r="EI30" s="16">
        <v>2.5</v>
      </c>
      <c r="EJ30" s="16">
        <v>0</v>
      </c>
      <c r="EK30" s="16">
        <v>-4</v>
      </c>
      <c r="EL30" s="16">
        <v>3</v>
      </c>
      <c r="EM30" s="16">
        <v>0</v>
      </c>
      <c r="EN30" s="16">
        <v>0</v>
      </c>
      <c r="EO30" s="16">
        <v>0</v>
      </c>
      <c r="EP30" s="16">
        <v>0</v>
      </c>
      <c r="EQ30" s="16">
        <v>88</v>
      </c>
      <c r="ER30" s="16">
        <v>-193</v>
      </c>
      <c r="ES30" s="16">
        <v>0</v>
      </c>
      <c r="ET30" s="16">
        <v>1525</v>
      </c>
      <c r="EU30" s="16">
        <v>380</v>
      </c>
      <c r="EV30" s="16">
        <v>-50</v>
      </c>
      <c r="EW30" s="16">
        <v>0</v>
      </c>
      <c r="EX30" s="16">
        <v>6375</v>
      </c>
      <c r="EY30" s="16">
        <v>730</v>
      </c>
      <c r="EZ30" s="16">
        <v>-2</v>
      </c>
      <c r="FA30" s="16"/>
    </row>
    <row r="31" spans="1:159" x14ac:dyDescent="0.25">
      <c r="A31" s="18" t="s">
        <v>10</v>
      </c>
      <c r="B31" s="16">
        <v>-296.49917822999998</v>
      </c>
      <c r="C31" s="16">
        <v>1487.48</v>
      </c>
      <c r="D31" s="16">
        <v>0</v>
      </c>
      <c r="E31" s="16">
        <v>-1611.364</v>
      </c>
      <c r="F31" s="16">
        <v>-329.45900800000004</v>
      </c>
      <c r="G31" s="16">
        <v>-546.17817200000002</v>
      </c>
      <c r="H31" s="16">
        <v>-23.054740000000002</v>
      </c>
      <c r="I31" s="16">
        <v>-7.4060759999999988</v>
      </c>
      <c r="J31" s="16">
        <v>-3.369E-3</v>
      </c>
      <c r="K31" s="16">
        <v>0</v>
      </c>
      <c r="L31" s="16">
        <v>0</v>
      </c>
      <c r="M31" s="16">
        <v>-7.9429999999999996</v>
      </c>
      <c r="N31" s="16">
        <v>0</v>
      </c>
      <c r="O31" s="16">
        <v>0</v>
      </c>
      <c r="P31" s="16">
        <v>-7.1786459999999996</v>
      </c>
      <c r="Q31" s="16">
        <v>-6.6630000000000003</v>
      </c>
      <c r="R31" s="16">
        <v>-390.66985</v>
      </c>
      <c r="S31" s="16">
        <v>0</v>
      </c>
      <c r="T31" s="16">
        <v>-34.225467999999999</v>
      </c>
      <c r="U31" s="16">
        <v>-12.356332999999999</v>
      </c>
      <c r="V31" s="16">
        <v>-7.101</v>
      </c>
      <c r="W31" s="16">
        <v>16.436996000000001</v>
      </c>
      <c r="X31" s="16">
        <v>-119.421633</v>
      </c>
      <c r="Y31" s="16">
        <v>-6.9480000000000004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-22.562000000000001</v>
      </c>
      <c r="AG31" s="16">
        <v>-27.894806999999997</v>
      </c>
      <c r="AH31" s="16">
        <v>0</v>
      </c>
      <c r="AI31" s="16">
        <v>0</v>
      </c>
      <c r="AJ31" s="16">
        <v>0</v>
      </c>
      <c r="AK31" s="16">
        <v>46.426558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98.057000000000002</v>
      </c>
      <c r="AR31" s="16">
        <v>-21.994382000000002</v>
      </c>
      <c r="AS31" s="16">
        <v>-5.3333329999999997</v>
      </c>
      <c r="AT31" s="16">
        <v>0</v>
      </c>
      <c r="AU31" s="16">
        <v>0</v>
      </c>
      <c r="AV31" s="16">
        <v>0</v>
      </c>
      <c r="AW31" s="16">
        <v>513.360412</v>
      </c>
      <c r="AX31" s="16">
        <v>-6.82</v>
      </c>
      <c r="AY31" s="16">
        <v>0</v>
      </c>
      <c r="AZ31" s="16">
        <v>0</v>
      </c>
      <c r="BA31" s="16">
        <v>0</v>
      </c>
      <c r="BB31" s="16">
        <v>0</v>
      </c>
      <c r="BC31" s="16">
        <v>-89.385999999999996</v>
      </c>
      <c r="BD31" s="16">
        <v>-26.397210999999999</v>
      </c>
      <c r="BE31" s="16">
        <v>-10.434319</v>
      </c>
      <c r="BF31" s="16">
        <v>-0.43099999999999999</v>
      </c>
      <c r="BG31" s="16">
        <v>0</v>
      </c>
      <c r="BH31" s="16">
        <v>2899.1039999999998</v>
      </c>
      <c r="BI31" s="16">
        <v>-109.27258500000001</v>
      </c>
      <c r="BJ31" s="16">
        <v>0</v>
      </c>
      <c r="BK31" s="16">
        <v>-6.6496329999999997</v>
      </c>
      <c r="BL31" s="16">
        <v>-5.4020000000000001</v>
      </c>
      <c r="BM31" s="16">
        <v>0</v>
      </c>
      <c r="BN31" s="16">
        <v>-5.5246750000000002</v>
      </c>
      <c r="BO31" s="16">
        <v>139.28399999999999</v>
      </c>
      <c r="BP31" s="16">
        <v>125.38433900000001</v>
      </c>
      <c r="BQ31" s="16">
        <v>-104.60015999999999</v>
      </c>
      <c r="BR31" s="16">
        <v>-1.8109999999999999</v>
      </c>
      <c r="BS31" s="16">
        <v>0</v>
      </c>
      <c r="BT31" s="16">
        <v>-5.2168779999999995</v>
      </c>
      <c r="BU31" s="16">
        <v>-85.041494999999998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1.3232889999999999</v>
      </c>
      <c r="CF31" s="16">
        <v>0</v>
      </c>
      <c r="CG31" s="16">
        <v>0</v>
      </c>
      <c r="CH31" s="16">
        <v>283.01664299999999</v>
      </c>
      <c r="CI31" s="16">
        <v>1196.118958</v>
      </c>
      <c r="CJ31" s="16">
        <v>2108.7089999999998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-5036.4005459999998</v>
      </c>
      <c r="CS31" s="16">
        <v>-1116.4302313100002</v>
      </c>
      <c r="CT31" s="16">
        <v>0</v>
      </c>
      <c r="CU31" s="16">
        <v>-240.56399999999999</v>
      </c>
      <c r="CV31" s="16">
        <v>-420.00700000000001</v>
      </c>
      <c r="CW31" s="16">
        <v>0</v>
      </c>
      <c r="CX31" s="16">
        <v>0</v>
      </c>
      <c r="CY31" s="16">
        <v>-66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22.456329799999999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176</v>
      </c>
      <c r="DQ31" s="16">
        <v>195</v>
      </c>
      <c r="DR31" s="16">
        <v>65</v>
      </c>
      <c r="DS31" s="16">
        <v>0</v>
      </c>
      <c r="DT31" s="16">
        <v>10</v>
      </c>
      <c r="DU31" s="16">
        <v>45</v>
      </c>
      <c r="DV31" s="16">
        <v>-125</v>
      </c>
      <c r="DW31" s="16">
        <v>20</v>
      </c>
      <c r="DX31" s="16">
        <v>-50</v>
      </c>
      <c r="DY31" s="16">
        <v>2</v>
      </c>
      <c r="DZ31" s="16">
        <v>-25</v>
      </c>
      <c r="EA31" s="16">
        <v>29</v>
      </c>
      <c r="EB31" s="16">
        <v>0</v>
      </c>
      <c r="EC31" s="16">
        <v>-395</v>
      </c>
      <c r="ED31" s="16">
        <v>0</v>
      </c>
      <c r="EE31" s="16">
        <v>0</v>
      </c>
      <c r="EF31" s="16">
        <v>-4.5</v>
      </c>
      <c r="EG31" s="16">
        <v>14</v>
      </c>
      <c r="EH31" s="16">
        <v>8.5</v>
      </c>
      <c r="EI31" s="16">
        <v>33</v>
      </c>
      <c r="EJ31" s="16">
        <v>0</v>
      </c>
      <c r="EK31" s="16">
        <v>0</v>
      </c>
      <c r="EL31" s="16">
        <v>12</v>
      </c>
      <c r="EM31" s="16">
        <v>-4</v>
      </c>
      <c r="EN31" s="16">
        <v>-12</v>
      </c>
      <c r="EO31" s="16">
        <v>0</v>
      </c>
      <c r="EP31" s="16">
        <v>4</v>
      </c>
      <c r="EQ31" s="16">
        <v>14</v>
      </c>
      <c r="ER31" s="16">
        <v>2.9950000000000001</v>
      </c>
      <c r="ES31" s="16">
        <v>1</v>
      </c>
      <c r="ET31" s="16">
        <v>0</v>
      </c>
      <c r="EU31" s="16">
        <v>11.5</v>
      </c>
      <c r="EV31" s="16">
        <v>-10</v>
      </c>
      <c r="EW31" s="16">
        <v>-10</v>
      </c>
      <c r="EX31" s="16">
        <v>60.06</v>
      </c>
      <c r="EY31" s="16">
        <v>10</v>
      </c>
      <c r="EZ31" s="16">
        <v>20</v>
      </c>
      <c r="FA31" s="16"/>
    </row>
    <row r="32" spans="1:159" x14ac:dyDescent="0.25">
      <c r="A32" s="17" t="s">
        <v>20</v>
      </c>
      <c r="B32" s="16">
        <v>-272.12052399999999</v>
      </c>
      <c r="C32" s="16">
        <v>-129.981109</v>
      </c>
      <c r="D32" s="16">
        <v>-807.81367899999998</v>
      </c>
      <c r="E32" s="16">
        <v>-1533.6173799999999</v>
      </c>
      <c r="F32" s="16">
        <v>-341.06215000000003</v>
      </c>
      <c r="G32" s="16">
        <v>-1629.228511</v>
      </c>
      <c r="H32" s="16">
        <v>-375.75400465000001</v>
      </c>
      <c r="I32" s="16">
        <v>6342.1970000000001</v>
      </c>
      <c r="J32" s="16">
        <v>-464.18693799999994</v>
      </c>
      <c r="K32" s="16">
        <v>-640.42781200000002</v>
      </c>
      <c r="L32" s="16">
        <v>-458.3</v>
      </c>
      <c r="M32" s="16">
        <v>1619.9190010000002</v>
      </c>
      <c r="N32" s="16">
        <v>-1010.9753939999999</v>
      </c>
      <c r="O32" s="16">
        <v>-2394.226197</v>
      </c>
      <c r="P32" s="16">
        <v>-3896.5606789999997</v>
      </c>
      <c r="Q32" s="16">
        <v>-419.55889900000005</v>
      </c>
      <c r="R32" s="16">
        <v>-6319.1019999999999</v>
      </c>
      <c r="S32" s="16">
        <v>-53.431535000000004</v>
      </c>
      <c r="T32" s="16">
        <v>-0.50900000000000001</v>
      </c>
      <c r="U32" s="16">
        <v>-16.484999999999999</v>
      </c>
      <c r="V32" s="16">
        <v>-690.54271800000004</v>
      </c>
      <c r="W32" s="16">
        <v>-218.50700000000001</v>
      </c>
      <c r="X32" s="16">
        <v>-1580.1198259999999</v>
      </c>
      <c r="Y32" s="16">
        <v>697.71364600000015</v>
      </c>
      <c r="Z32" s="16">
        <v>-22.260999999999999</v>
      </c>
      <c r="AA32" s="16">
        <v>-519.53099999999995</v>
      </c>
      <c r="AB32" s="16">
        <v>-39.105863999999997</v>
      </c>
      <c r="AC32" s="16">
        <v>-71.196065000000004</v>
      </c>
      <c r="AD32" s="16">
        <v>-77.260999999999996</v>
      </c>
      <c r="AE32" s="16">
        <v>-588.79933400000004</v>
      </c>
      <c r="AF32" s="16">
        <v>-171.185059</v>
      </c>
      <c r="AG32" s="16">
        <v>-52.17</v>
      </c>
      <c r="AH32" s="16">
        <v>-477.90313900000001</v>
      </c>
      <c r="AI32" s="16">
        <v>-112.376</v>
      </c>
      <c r="AJ32" s="16">
        <v>-104.28100000000001</v>
      </c>
      <c r="AK32" s="16">
        <v>1633.635743</v>
      </c>
      <c r="AL32" s="16">
        <v>1178.9246030000002</v>
      </c>
      <c r="AM32" s="16">
        <v>3156.973211</v>
      </c>
      <c r="AN32" s="16">
        <v>-850.97488399999986</v>
      </c>
      <c r="AO32" s="16">
        <v>2189.0396150000001</v>
      </c>
      <c r="AP32" s="16">
        <v>-123.45399999999999</v>
      </c>
      <c r="AQ32" s="16">
        <v>-300.21301400000004</v>
      </c>
      <c r="AR32" s="16">
        <v>-58.750999999999998</v>
      </c>
      <c r="AS32" s="16">
        <v>-90.066000000000003</v>
      </c>
      <c r="AT32" s="16">
        <v>-70.554503999999994</v>
      </c>
      <c r="AU32" s="16">
        <v>-42.994762999999999</v>
      </c>
      <c r="AV32" s="16">
        <v>-583.97453099999996</v>
      </c>
      <c r="AW32" s="16">
        <v>-649.04622800000004</v>
      </c>
      <c r="AX32" s="16">
        <v>-413.71586966999996</v>
      </c>
      <c r="AY32" s="16">
        <v>-462.84863167000003</v>
      </c>
      <c r="AZ32" s="16">
        <v>21.355133330000001</v>
      </c>
      <c r="BA32" s="16">
        <v>26.994085330000001</v>
      </c>
      <c r="BB32" s="16">
        <v>29.195583330000002</v>
      </c>
      <c r="BC32" s="16">
        <v>-343.10541667000001</v>
      </c>
      <c r="BD32" s="16">
        <v>130.20258332999998</v>
      </c>
      <c r="BE32" s="16">
        <v>3.4755833300000014</v>
      </c>
      <c r="BF32" s="16">
        <v>11.171583330000001</v>
      </c>
      <c r="BG32" s="16">
        <v>-2114.8906506700005</v>
      </c>
      <c r="BH32" s="16">
        <v>-3588.7364166700004</v>
      </c>
      <c r="BI32" s="16">
        <v>-31.431416669999997</v>
      </c>
      <c r="BJ32" s="16">
        <v>-34.052999999999997</v>
      </c>
      <c r="BK32" s="16">
        <v>313.18900000000002</v>
      </c>
      <c r="BL32" s="16">
        <v>-511.90612800000002</v>
      </c>
      <c r="BM32" s="16">
        <v>-108.891479</v>
      </c>
      <c r="BN32" s="16">
        <v>-22.669</v>
      </c>
      <c r="BO32" s="16">
        <v>-975.14442299999996</v>
      </c>
      <c r="BP32" s="16">
        <v>-25</v>
      </c>
      <c r="BQ32" s="16">
        <v>3.226</v>
      </c>
      <c r="BR32" s="16">
        <v>-1223.3399999999999</v>
      </c>
      <c r="BS32" s="16">
        <v>327.26466700000003</v>
      </c>
      <c r="BT32" s="16">
        <v>1.379</v>
      </c>
      <c r="BU32" s="16">
        <v>680.63647500000002</v>
      </c>
      <c r="BV32" s="16">
        <v>-783.22705000000008</v>
      </c>
      <c r="BW32" s="16">
        <v>-19.544</v>
      </c>
      <c r="BX32" s="16">
        <v>3.000015E-2</v>
      </c>
      <c r="BY32" s="16">
        <v>-10</v>
      </c>
      <c r="BZ32" s="16">
        <v>-0.84799999999999998</v>
      </c>
      <c r="CA32" s="16">
        <v>20.869</v>
      </c>
      <c r="CB32" s="16">
        <v>0</v>
      </c>
      <c r="CC32" s="16">
        <v>-40.165999999999997</v>
      </c>
      <c r="CD32" s="16">
        <v>-59.964999580000004</v>
      </c>
      <c r="CE32" s="16">
        <v>-252.08820699999998</v>
      </c>
      <c r="CF32" s="16">
        <v>-1.0109999999999999</v>
      </c>
      <c r="CG32" s="16">
        <v>0</v>
      </c>
      <c r="CH32" s="16">
        <v>199.29</v>
      </c>
      <c r="CI32" s="16">
        <v>2129.06</v>
      </c>
      <c r="CJ32" s="16">
        <v>-2487.0770000000002</v>
      </c>
      <c r="CK32" s="16">
        <v>0</v>
      </c>
      <c r="CL32" s="16">
        <v>-13.403</v>
      </c>
      <c r="CM32" s="16">
        <v>0</v>
      </c>
      <c r="CN32" s="16">
        <v>0</v>
      </c>
      <c r="CO32" s="16">
        <v>0</v>
      </c>
      <c r="CP32" s="16">
        <v>-40.6</v>
      </c>
      <c r="CQ32" s="16">
        <v>0</v>
      </c>
      <c r="CR32" s="16">
        <v>0</v>
      </c>
      <c r="CS32" s="16">
        <v>0</v>
      </c>
      <c r="CT32" s="16">
        <v>12.738</v>
      </c>
      <c r="CU32" s="16">
        <v>9.0679999999999996</v>
      </c>
      <c r="CV32" s="16">
        <v>251.101</v>
      </c>
      <c r="CW32" s="16">
        <v>-220</v>
      </c>
      <c r="CX32" s="16">
        <v>-74</v>
      </c>
      <c r="CY32" s="16">
        <v>11</v>
      </c>
      <c r="CZ32" s="16">
        <v>160</v>
      </c>
      <c r="DA32" s="16">
        <v>-37.219000000000001</v>
      </c>
      <c r="DB32" s="16">
        <v>46</v>
      </c>
      <c r="DC32" s="16">
        <v>39</v>
      </c>
      <c r="DD32" s="16">
        <v>19.359000000000002</v>
      </c>
      <c r="DE32" s="16">
        <v>66</v>
      </c>
      <c r="DF32" s="16">
        <v>9.9390000000000001</v>
      </c>
      <c r="DG32" s="16">
        <v>10</v>
      </c>
      <c r="DH32" s="16">
        <v>150</v>
      </c>
      <c r="DI32" s="16">
        <v>10</v>
      </c>
      <c r="DJ32" s="16">
        <v>0</v>
      </c>
      <c r="DK32" s="16">
        <v>-160.10387299999999</v>
      </c>
      <c r="DL32" s="16">
        <v>-30</v>
      </c>
      <c r="DM32" s="16">
        <v>14</v>
      </c>
      <c r="DN32" s="16">
        <v>11.947608000000001</v>
      </c>
      <c r="DO32" s="16">
        <v>-1.352576</v>
      </c>
      <c r="DP32" s="16">
        <v>300</v>
      </c>
      <c r="DQ32" s="16">
        <v>-268</v>
      </c>
      <c r="DR32" s="16">
        <v>561</v>
      </c>
      <c r="DS32" s="16">
        <v>-301</v>
      </c>
      <c r="DT32" s="16">
        <v>15.5</v>
      </c>
      <c r="DU32" s="16">
        <v>40</v>
      </c>
      <c r="DV32" s="16">
        <v>0</v>
      </c>
      <c r="DW32" s="16">
        <v>-43.66</v>
      </c>
      <c r="DX32" s="16">
        <v>70</v>
      </c>
      <c r="DY32" s="16">
        <v>53.3</v>
      </c>
      <c r="DZ32" s="16">
        <v>834.5</v>
      </c>
      <c r="EA32" s="16">
        <v>45</v>
      </c>
      <c r="EB32" s="16">
        <v>-790.1</v>
      </c>
      <c r="EC32" s="16">
        <v>8362</v>
      </c>
      <c r="ED32" s="16">
        <v>162</v>
      </c>
      <c r="EE32" s="16">
        <v>-237</v>
      </c>
      <c r="EF32" s="16">
        <v>912.154</v>
      </c>
      <c r="EG32" s="16">
        <v>-728.51199999999994</v>
      </c>
      <c r="EH32" s="16">
        <v>0.15</v>
      </c>
      <c r="EI32" s="16">
        <v>527</v>
      </c>
      <c r="EJ32" s="16">
        <v>3131.8332889999997</v>
      </c>
      <c r="EK32" s="16">
        <v>3094.5459999999998</v>
      </c>
      <c r="EL32" s="16">
        <v>1417.1610000000001</v>
      </c>
      <c r="EM32" s="16">
        <v>-17</v>
      </c>
      <c r="EN32" s="16">
        <v>-10.9</v>
      </c>
      <c r="EO32" s="16">
        <v>643.24199999999996</v>
      </c>
      <c r="EP32" s="16">
        <v>1763.7180000000001</v>
      </c>
      <c r="EQ32" s="16">
        <v>-291.19200000000001</v>
      </c>
      <c r="ER32" s="16">
        <v>-156.964</v>
      </c>
      <c r="ES32" s="16">
        <v>-54.61</v>
      </c>
      <c r="ET32" s="16">
        <v>208.88499999999999</v>
      </c>
      <c r="EU32" s="16">
        <v>-2316</v>
      </c>
      <c r="EV32" s="16">
        <v>-22137.245398000003</v>
      </c>
      <c r="EW32" s="16">
        <v>-20</v>
      </c>
      <c r="EX32" s="16">
        <v>24.83</v>
      </c>
      <c r="EY32" s="16">
        <v>-20.9</v>
      </c>
      <c r="EZ32" s="16">
        <v>0</v>
      </c>
      <c r="FA32" s="16"/>
    </row>
    <row r="33" spans="1:164" ht="15.6" x14ac:dyDescent="0.25">
      <c r="A33" s="19" t="s">
        <v>21</v>
      </c>
      <c r="B33" s="13">
        <v>-6658.4075820000007</v>
      </c>
      <c r="C33" s="13">
        <v>-10907.844859999999</v>
      </c>
      <c r="D33" s="13">
        <v>-34560.548547999999</v>
      </c>
      <c r="E33" s="13">
        <v>60257.013203999995</v>
      </c>
      <c r="F33" s="13">
        <v>-33318.451689999994</v>
      </c>
      <c r="G33" s="13">
        <v>-12952.996141</v>
      </c>
      <c r="H33" s="13">
        <v>7034.1718460000002</v>
      </c>
      <c r="I33" s="13">
        <v>4026.6667590000006</v>
      </c>
      <c r="J33" s="13">
        <v>11685.402660999998</v>
      </c>
      <c r="K33" s="13">
        <v>33437.496960540004</v>
      </c>
      <c r="L33" s="13">
        <v>32408.818106999999</v>
      </c>
      <c r="M33" s="13">
        <v>97605.531296999994</v>
      </c>
      <c r="N33" s="13">
        <v>31.034498999999837</v>
      </c>
      <c r="O33" s="13">
        <v>10179.371184999998</v>
      </c>
      <c r="P33" s="13">
        <v>45832.497715000005</v>
      </c>
      <c r="Q33" s="13">
        <v>5106.4624050000002</v>
      </c>
      <c r="R33" s="13">
        <v>16825.496886000001</v>
      </c>
      <c r="S33" s="13">
        <v>18453.136175</v>
      </c>
      <c r="T33" s="13">
        <v>6924.6677212999984</v>
      </c>
      <c r="U33" s="13">
        <v>30015.686082000004</v>
      </c>
      <c r="V33" s="13">
        <v>13903.2979</v>
      </c>
      <c r="W33" s="13">
        <v>17410.684745999999</v>
      </c>
      <c r="X33" s="13">
        <v>-9383.0740890000015</v>
      </c>
      <c r="Y33" s="13">
        <v>19497.597741999998</v>
      </c>
      <c r="Z33" s="13">
        <v>-10019.5249716</v>
      </c>
      <c r="AA33" s="13">
        <v>11731.9751</v>
      </c>
      <c r="AB33" s="13">
        <v>-5590.6130929999999</v>
      </c>
      <c r="AC33" s="13">
        <v>-1249.8408999059998</v>
      </c>
      <c r="AD33" s="13">
        <v>18878.705170000001</v>
      </c>
      <c r="AE33" s="13">
        <v>15835.706007000001</v>
      </c>
      <c r="AF33" s="13">
        <v>-1562.5323400000007</v>
      </c>
      <c r="AG33" s="13">
        <v>-4937.2710891599991</v>
      </c>
      <c r="AH33" s="13">
        <v>33370.482633</v>
      </c>
      <c r="AI33" s="13">
        <v>-25176.461097000003</v>
      </c>
      <c r="AJ33" s="13">
        <v>-17552.019542999999</v>
      </c>
      <c r="AK33" s="13">
        <v>-18037.138729999995</v>
      </c>
      <c r="AL33" s="13">
        <v>-22955.334811999997</v>
      </c>
      <c r="AM33" s="13">
        <v>-5032.3464200000008</v>
      </c>
      <c r="AN33" s="13">
        <v>27046.347308029999</v>
      </c>
      <c r="AO33" s="13">
        <v>-29190.563113</v>
      </c>
      <c r="AP33" s="13">
        <v>22642.626195000001</v>
      </c>
      <c r="AQ33" s="13">
        <v>-10514.9110581</v>
      </c>
      <c r="AR33" s="13">
        <v>-8368.8483579999993</v>
      </c>
      <c r="AS33" s="13">
        <v>-16295.828028000002</v>
      </c>
      <c r="AT33" s="13">
        <v>-93224.493465999985</v>
      </c>
      <c r="AU33" s="13">
        <v>19516.7601564</v>
      </c>
      <c r="AV33" s="13">
        <v>-67267.226085999995</v>
      </c>
      <c r="AW33" s="13">
        <v>-250602.10901399999</v>
      </c>
      <c r="AX33" s="13">
        <v>1811.69478233</v>
      </c>
      <c r="AY33" s="13">
        <v>-4627.9400046699993</v>
      </c>
      <c r="AZ33" s="13">
        <v>-4681.1490216699995</v>
      </c>
      <c r="BA33" s="13">
        <v>3562.9219793300003</v>
      </c>
      <c r="BB33" s="13">
        <v>-1771.3006626700005</v>
      </c>
      <c r="BC33" s="13">
        <v>-4998.92642067</v>
      </c>
      <c r="BD33" s="13">
        <v>-7228.48558667</v>
      </c>
      <c r="BE33" s="13">
        <v>1749.31879933</v>
      </c>
      <c r="BF33" s="13">
        <v>18483.996601329996</v>
      </c>
      <c r="BG33" s="13">
        <v>-19818.332987670001</v>
      </c>
      <c r="BH33" s="13">
        <v>-5060.10994467</v>
      </c>
      <c r="BI33" s="13">
        <v>2558.9437533299997</v>
      </c>
      <c r="BJ33" s="13">
        <v>2623.3336850000001</v>
      </c>
      <c r="BK33" s="13">
        <v>3293.9387310000002</v>
      </c>
      <c r="BL33" s="13">
        <v>-5794.2817909999994</v>
      </c>
      <c r="BM33" s="13">
        <v>7288.117851</v>
      </c>
      <c r="BN33" s="13">
        <v>3784.3679899999997</v>
      </c>
      <c r="BO33" s="13">
        <v>10361.474938000001</v>
      </c>
      <c r="BP33" s="13">
        <v>-620.51800500000036</v>
      </c>
      <c r="BQ33" s="13">
        <v>2854.7325979999991</v>
      </c>
      <c r="BR33" s="13">
        <v>13322.818488000001</v>
      </c>
      <c r="BS33" s="13">
        <v>11256.194681999999</v>
      </c>
      <c r="BT33" s="13">
        <v>1024.1086579999999</v>
      </c>
      <c r="BU33" s="13">
        <v>-15549.945004000001</v>
      </c>
      <c r="BV33" s="13">
        <v>12187.806274</v>
      </c>
      <c r="BW33" s="13">
        <v>1750.6216119999988</v>
      </c>
      <c r="BX33" s="13">
        <v>15777.953611999999</v>
      </c>
      <c r="BY33" s="13">
        <v>-7114.5977870000015</v>
      </c>
      <c r="BZ33" s="13">
        <v>-8758.5136089999996</v>
      </c>
      <c r="CA33" s="13">
        <v>-727.50253899999984</v>
      </c>
      <c r="CB33" s="13">
        <v>-4456.4870079999992</v>
      </c>
      <c r="CC33" s="13">
        <v>21045.309665000001</v>
      </c>
      <c r="CD33" s="13">
        <v>1487.3751869999999</v>
      </c>
      <c r="CE33" s="13">
        <v>-5772.4003710000006</v>
      </c>
      <c r="CF33" s="13">
        <v>-2121.3588513999998</v>
      </c>
      <c r="CG33" s="13">
        <v>-5656.3523059999998</v>
      </c>
      <c r="CH33" s="13">
        <v>5069.4206270000004</v>
      </c>
      <c r="CI33" s="13">
        <v>11154.994572999998</v>
      </c>
      <c r="CJ33" s="13">
        <v>-9729.9336380000004</v>
      </c>
      <c r="CK33" s="13">
        <v>-8840.2432360000003</v>
      </c>
      <c r="CL33" s="13">
        <v>5788.0104080000001</v>
      </c>
      <c r="CM33" s="13">
        <v>-266.72475000000094</v>
      </c>
      <c r="CN33" s="13">
        <v>2227.4920129999991</v>
      </c>
      <c r="CO33" s="13">
        <v>5444.3961229999995</v>
      </c>
      <c r="CP33" s="13">
        <v>27592.527324999999</v>
      </c>
      <c r="CQ33" s="13">
        <v>-24463.323326999998</v>
      </c>
      <c r="CR33" s="13">
        <v>-10643.335977000002</v>
      </c>
      <c r="CS33" s="13">
        <v>17902.50621</v>
      </c>
      <c r="CT33" s="13">
        <v>-17965.876444000001</v>
      </c>
      <c r="CU33" s="13">
        <v>1193.7695800000001</v>
      </c>
      <c r="CV33" s="13">
        <v>10825.725208999998</v>
      </c>
      <c r="CW33" s="13">
        <v>-23184.002106</v>
      </c>
      <c r="CX33" s="13">
        <v>18939.451043000001</v>
      </c>
      <c r="CY33" s="13">
        <v>3158.2614299999996</v>
      </c>
      <c r="CZ33" s="13">
        <v>361.54595999999998</v>
      </c>
      <c r="DA33" s="13">
        <v>-7346.3338359999998</v>
      </c>
      <c r="DB33" s="13">
        <v>8590.562774</v>
      </c>
      <c r="DC33" s="13">
        <v>-14620.284032</v>
      </c>
      <c r="DD33" s="13">
        <v>7003.333188999999</v>
      </c>
      <c r="DE33" s="13">
        <v>2435.4023260000004</v>
      </c>
      <c r="DF33" s="13">
        <v>1059.6740079999995</v>
      </c>
      <c r="DG33" s="13">
        <v>-7840.8788950000007</v>
      </c>
      <c r="DH33" s="13">
        <v>-18172.030675999998</v>
      </c>
      <c r="DI33" s="13">
        <v>-5322.2636119999997</v>
      </c>
      <c r="DJ33" s="13">
        <v>-4880.81729</v>
      </c>
      <c r="DK33" s="13">
        <v>4423.37637</v>
      </c>
      <c r="DL33" s="13">
        <v>25039.062482000001</v>
      </c>
      <c r="DM33" s="13">
        <v>-6110.5724629999995</v>
      </c>
      <c r="DN33" s="13">
        <v>14711.637375</v>
      </c>
      <c r="DO33" s="13">
        <v>12519.864755999999</v>
      </c>
      <c r="DP33" s="13">
        <v>-24536.395909000003</v>
      </c>
      <c r="DQ33" s="13">
        <v>37294.315764999999</v>
      </c>
      <c r="DR33" s="13">
        <v>-35885.4</v>
      </c>
      <c r="DS33" s="13">
        <v>-20577.501100000001</v>
      </c>
      <c r="DT33" s="13">
        <v>-5468.4125700000004</v>
      </c>
      <c r="DU33" s="13">
        <v>-9648.4182899999996</v>
      </c>
      <c r="DV33" s="13">
        <v>-6541.021068</v>
      </c>
      <c r="DW33" s="13">
        <v>-8289.914764000001</v>
      </c>
      <c r="DX33" s="13">
        <v>2135</v>
      </c>
      <c r="DY33" s="13">
        <v>546.25599999999997</v>
      </c>
      <c r="DZ33" s="13">
        <v>49502</v>
      </c>
      <c r="EA33" s="13">
        <v>9021.39</v>
      </c>
      <c r="EB33" s="13">
        <v>22925</v>
      </c>
      <c r="EC33" s="13">
        <v>8510.5</v>
      </c>
      <c r="ED33" s="13">
        <v>2977.8</v>
      </c>
      <c r="EE33" s="13">
        <v>-1456</v>
      </c>
      <c r="EF33" s="13">
        <v>-34629</v>
      </c>
      <c r="EG33" s="13">
        <v>-6016.3</v>
      </c>
      <c r="EH33" s="13">
        <v>-13671.5</v>
      </c>
      <c r="EI33" s="13">
        <v>22179</v>
      </c>
      <c r="EJ33" s="13">
        <v>-11484.5</v>
      </c>
      <c r="EK33" s="13">
        <v>55415.5</v>
      </c>
      <c r="EL33" s="13">
        <v>51118.5</v>
      </c>
      <c r="EM33" s="13">
        <v>8628</v>
      </c>
      <c r="EN33" s="13">
        <v>5099</v>
      </c>
      <c r="EO33" s="13">
        <v>8891</v>
      </c>
      <c r="EP33" s="13">
        <v>-50804</v>
      </c>
      <c r="EQ33" s="13">
        <v>-27857</v>
      </c>
      <c r="ER33" s="13">
        <v>-17090</v>
      </c>
      <c r="ES33" s="13">
        <v>-41575</v>
      </c>
      <c r="ET33" s="13">
        <v>-6160</v>
      </c>
      <c r="EU33" s="13">
        <v>-236</v>
      </c>
      <c r="EV33" s="13">
        <v>-6160</v>
      </c>
      <c r="EW33" s="13">
        <v>13940</v>
      </c>
      <c r="EX33" s="13">
        <v>13619</v>
      </c>
      <c r="EY33" s="13">
        <v>-3550</v>
      </c>
      <c r="EZ33" s="13">
        <v>-16650</v>
      </c>
      <c r="FA33" s="13"/>
      <c r="FB33" s="13"/>
      <c r="FC33" s="13"/>
    </row>
    <row r="34" spans="1:164" x14ac:dyDescent="0.25">
      <c r="A34" s="17" t="s">
        <v>131</v>
      </c>
      <c r="B34" s="16">
        <v>-9877.5885820000003</v>
      </c>
      <c r="C34" s="16">
        <v>-10907.844859999999</v>
      </c>
      <c r="D34" s="16">
        <v>-29905.118548000002</v>
      </c>
      <c r="E34" s="16">
        <v>60257.013203999995</v>
      </c>
      <c r="F34" s="16">
        <v>-33318.451689999994</v>
      </c>
      <c r="G34" s="16">
        <v>-9948.3361409999998</v>
      </c>
      <c r="H34" s="16">
        <v>7034.1718460000002</v>
      </c>
      <c r="I34" s="16">
        <v>4026.6667590000006</v>
      </c>
      <c r="J34" s="16">
        <v>14887.562660999998</v>
      </c>
      <c r="K34" s="16">
        <v>33437.478419999999</v>
      </c>
      <c r="L34" s="16">
        <v>32408.818106999999</v>
      </c>
      <c r="M34" s="16">
        <v>97605.531296999994</v>
      </c>
      <c r="N34" s="16">
        <v>31.034498999999837</v>
      </c>
      <c r="O34" s="16">
        <v>10179.371184999998</v>
      </c>
      <c r="P34" s="16">
        <v>45832.497715000005</v>
      </c>
      <c r="Q34" s="16">
        <v>5106.4624050000002</v>
      </c>
      <c r="R34" s="16">
        <v>16825.496886000001</v>
      </c>
      <c r="S34" s="16">
        <v>18453.136175</v>
      </c>
      <c r="T34" s="16">
        <v>6924.6677212999984</v>
      </c>
      <c r="U34" s="16">
        <v>30015.688082000001</v>
      </c>
      <c r="V34" s="16">
        <v>13903.2979</v>
      </c>
      <c r="W34" s="16">
        <v>17410.684745999999</v>
      </c>
      <c r="X34" s="16">
        <v>-9383.0740890000015</v>
      </c>
      <c r="Y34" s="16">
        <v>19497.597741999998</v>
      </c>
      <c r="Z34" s="16">
        <v>-10019.525136</v>
      </c>
      <c r="AA34" s="16">
        <v>11731.9751</v>
      </c>
      <c r="AB34" s="16">
        <v>-5590.6130929999999</v>
      </c>
      <c r="AC34" s="16">
        <v>-1249.8341760000001</v>
      </c>
      <c r="AD34" s="16">
        <v>18878.705170000001</v>
      </c>
      <c r="AE34" s="16">
        <v>15835.706007000001</v>
      </c>
      <c r="AF34" s="16">
        <v>-1562.5323400000007</v>
      </c>
      <c r="AG34" s="16">
        <v>-4937.2710891599991</v>
      </c>
      <c r="AH34" s="16">
        <v>33370.482633</v>
      </c>
      <c r="AI34" s="16">
        <v>-25176.461097000003</v>
      </c>
      <c r="AJ34" s="16">
        <v>-17552.019542999999</v>
      </c>
      <c r="AK34" s="16">
        <v>-18037.138729999995</v>
      </c>
      <c r="AL34" s="16">
        <v>-22955.334811999997</v>
      </c>
      <c r="AM34" s="16">
        <v>-5032.3464200000008</v>
      </c>
      <c r="AN34" s="16">
        <v>27046.347308029999</v>
      </c>
      <c r="AO34" s="16">
        <v>-29190.563113</v>
      </c>
      <c r="AP34" s="16">
        <v>22642.626195000001</v>
      </c>
      <c r="AQ34" s="16">
        <v>-10514.9110581</v>
      </c>
      <c r="AR34" s="16">
        <v>-8368.8483579999993</v>
      </c>
      <c r="AS34" s="16">
        <v>-16295.828028000002</v>
      </c>
      <c r="AT34" s="16">
        <v>-93224.493465999985</v>
      </c>
      <c r="AU34" s="16">
        <v>19516.7601564</v>
      </c>
      <c r="AV34" s="16">
        <v>-67267.226085999995</v>
      </c>
      <c r="AW34" s="16">
        <v>-250617.10901399999</v>
      </c>
      <c r="AX34" s="16">
        <v>1811.69478233</v>
      </c>
      <c r="AY34" s="16">
        <v>-4627.9400046699993</v>
      </c>
      <c r="AZ34" s="16">
        <v>-4720.3130216700001</v>
      </c>
      <c r="BA34" s="16">
        <v>80.83180533000035</v>
      </c>
      <c r="BB34" s="16">
        <v>-1761.0586626700006</v>
      </c>
      <c r="BC34" s="16">
        <v>-2940.6759206699999</v>
      </c>
      <c r="BD34" s="16">
        <v>-7223.3685866699998</v>
      </c>
      <c r="BE34" s="16">
        <v>1749.31879933</v>
      </c>
      <c r="BF34" s="16">
        <v>19763.163601329998</v>
      </c>
      <c r="BG34" s="16">
        <v>-19818.332987670001</v>
      </c>
      <c r="BH34" s="16">
        <v>-5060.10994467</v>
      </c>
      <c r="BI34" s="16">
        <v>2558.9437533299997</v>
      </c>
      <c r="BJ34" s="16">
        <v>2623.3336850000001</v>
      </c>
      <c r="BK34" s="16">
        <v>3293.9387310000002</v>
      </c>
      <c r="BL34" s="16">
        <v>-5794.2817909999994</v>
      </c>
      <c r="BM34" s="16">
        <v>7288.117851</v>
      </c>
      <c r="BN34" s="16">
        <v>3784.3679899999997</v>
      </c>
      <c r="BO34" s="16">
        <v>10361.474938000001</v>
      </c>
      <c r="BP34" s="16">
        <v>-652.75000500000033</v>
      </c>
      <c r="BQ34" s="16">
        <v>2854.7325979999991</v>
      </c>
      <c r="BR34" s="16">
        <v>13322.818488000001</v>
      </c>
      <c r="BS34" s="16">
        <v>11256.194681999999</v>
      </c>
      <c r="BT34" s="16">
        <v>1029.2006579999997</v>
      </c>
      <c r="BU34" s="16">
        <v>-15549.945004000001</v>
      </c>
      <c r="BV34" s="16">
        <v>12187.806274</v>
      </c>
      <c r="BW34" s="16">
        <v>1750.6216119999988</v>
      </c>
      <c r="BX34" s="16">
        <v>15777.953611999999</v>
      </c>
      <c r="BY34" s="16">
        <v>-7114.5977870000015</v>
      </c>
      <c r="BZ34" s="16">
        <v>-8758.5136089999996</v>
      </c>
      <c r="CA34" s="16">
        <v>-727.50253899999984</v>
      </c>
      <c r="CB34" s="16">
        <v>-4456.4870079999992</v>
      </c>
      <c r="CC34" s="16">
        <v>21045.309665000001</v>
      </c>
      <c r="CD34" s="16">
        <v>1487.3751869999999</v>
      </c>
      <c r="CE34" s="16">
        <v>-5772.4003710000006</v>
      </c>
      <c r="CF34" s="16">
        <v>-2121.3588513999998</v>
      </c>
      <c r="CG34" s="16">
        <v>-5656.3523059999998</v>
      </c>
      <c r="CH34" s="16">
        <v>5069.4206270000004</v>
      </c>
      <c r="CI34" s="16">
        <v>11154.994572999998</v>
      </c>
      <c r="CJ34" s="16">
        <v>-9729.9336380000004</v>
      </c>
      <c r="CK34" s="16">
        <v>-8840.2432360000003</v>
      </c>
      <c r="CL34" s="16">
        <v>5788.0104080000001</v>
      </c>
      <c r="CM34" s="16">
        <v>-266.72475000000094</v>
      </c>
      <c r="CN34" s="16">
        <v>2227.4920129999991</v>
      </c>
      <c r="CO34" s="16">
        <v>5444.3961229999995</v>
      </c>
      <c r="CP34" s="16">
        <v>27592.527324999999</v>
      </c>
      <c r="CQ34" s="16">
        <v>-24463.323326999998</v>
      </c>
      <c r="CR34" s="16">
        <v>-10643.335977000002</v>
      </c>
      <c r="CS34" s="16">
        <v>17902.50621</v>
      </c>
      <c r="CT34" s="16">
        <v>-17965.876444000001</v>
      </c>
      <c r="CU34" s="16">
        <v>1193.7695800000001</v>
      </c>
      <c r="CV34" s="16">
        <v>10825.725208999998</v>
      </c>
      <c r="CW34" s="16">
        <v>-23184.002106</v>
      </c>
      <c r="CX34" s="16">
        <v>18939.451043000001</v>
      </c>
      <c r="CY34" s="16">
        <v>3158.2614299999996</v>
      </c>
      <c r="CZ34" s="16">
        <v>361.54595999999998</v>
      </c>
      <c r="DA34" s="16">
        <v>-7346.3338359999998</v>
      </c>
      <c r="DB34" s="16">
        <v>8590.562774</v>
      </c>
      <c r="DC34" s="16">
        <v>-14620.284032</v>
      </c>
      <c r="DD34" s="16">
        <v>7003.333188999999</v>
      </c>
      <c r="DE34" s="16">
        <v>2435.4023260000004</v>
      </c>
      <c r="DF34" s="16">
        <v>1059.6740079999995</v>
      </c>
      <c r="DG34" s="16">
        <v>-7840.8788950000007</v>
      </c>
      <c r="DH34" s="16">
        <v>-18172.030675999998</v>
      </c>
      <c r="DI34" s="16">
        <v>-5322.2636119999997</v>
      </c>
      <c r="DJ34" s="16">
        <v>-4880.81729</v>
      </c>
      <c r="DK34" s="16">
        <v>4423.37637</v>
      </c>
      <c r="DL34" s="16">
        <v>25039.062482000001</v>
      </c>
      <c r="DM34" s="16">
        <v>-6110.5724629999995</v>
      </c>
      <c r="DN34" s="16">
        <v>14711.637375</v>
      </c>
      <c r="DO34" s="16">
        <v>12519.864755999999</v>
      </c>
      <c r="DP34" s="16">
        <v>-24536.395909000003</v>
      </c>
      <c r="DQ34" s="16">
        <v>37294.315764999999</v>
      </c>
      <c r="DR34" s="16">
        <v>-35885.4</v>
      </c>
      <c r="DS34" s="16">
        <v>-22277.501100000001</v>
      </c>
      <c r="DT34" s="16">
        <v>-5468.4125700000004</v>
      </c>
      <c r="DU34" s="16">
        <v>-9623.4182899999996</v>
      </c>
      <c r="DV34" s="16">
        <v>-6541.021068</v>
      </c>
      <c r="DW34" s="16">
        <v>-8289.914764000001</v>
      </c>
      <c r="DX34" s="16">
        <v>3765</v>
      </c>
      <c r="DY34" s="16">
        <v>546.25599999999997</v>
      </c>
      <c r="DZ34" s="16">
        <v>49502</v>
      </c>
      <c r="EA34" s="16">
        <v>9021.39</v>
      </c>
      <c r="EB34" s="16">
        <v>22925</v>
      </c>
      <c r="EC34" s="16">
        <v>8510.5</v>
      </c>
      <c r="ED34" s="16">
        <v>2977.8</v>
      </c>
      <c r="EE34" s="16">
        <v>-1456</v>
      </c>
      <c r="EF34" s="16">
        <v>-34629</v>
      </c>
      <c r="EG34" s="16">
        <v>-6016.3</v>
      </c>
      <c r="EH34" s="16">
        <v>-13671.5</v>
      </c>
      <c r="EI34" s="16">
        <v>22179</v>
      </c>
      <c r="EJ34" s="16">
        <v>-11484.5</v>
      </c>
      <c r="EK34" s="16">
        <v>52515.5</v>
      </c>
      <c r="EL34" s="16">
        <v>54018.5</v>
      </c>
      <c r="EM34" s="16">
        <v>8628</v>
      </c>
      <c r="EN34" s="16">
        <v>5099</v>
      </c>
      <c r="EO34" s="16">
        <v>8891</v>
      </c>
      <c r="EP34" s="16">
        <v>-50804</v>
      </c>
      <c r="EQ34" s="16">
        <v>-27857</v>
      </c>
      <c r="ER34" s="16">
        <v>-17090</v>
      </c>
      <c r="ES34" s="16">
        <v>-41575</v>
      </c>
      <c r="ET34" s="16">
        <v>-6160</v>
      </c>
      <c r="EU34" s="16">
        <v>-236</v>
      </c>
      <c r="EV34" s="16">
        <v>-6160</v>
      </c>
      <c r="EW34" s="16">
        <v>13940</v>
      </c>
      <c r="EX34" s="16">
        <v>13619</v>
      </c>
      <c r="EY34" s="16">
        <v>-3550</v>
      </c>
      <c r="EZ34" s="16">
        <v>-16650</v>
      </c>
      <c r="FA34" s="16"/>
      <c r="FB34" s="16"/>
      <c r="FC34" s="16"/>
    </row>
    <row r="35" spans="1:164" x14ac:dyDescent="0.25">
      <c r="A35" s="17" t="s">
        <v>18</v>
      </c>
      <c r="B35" s="16">
        <v>3219.181</v>
      </c>
      <c r="C35" s="16">
        <v>0</v>
      </c>
      <c r="D35" s="16">
        <v>-4655.43</v>
      </c>
      <c r="E35" s="16">
        <v>0</v>
      </c>
      <c r="F35" s="16">
        <v>0</v>
      </c>
      <c r="G35" s="16">
        <v>-3004.66</v>
      </c>
      <c r="H35" s="16">
        <v>0</v>
      </c>
      <c r="I35" s="16">
        <v>0</v>
      </c>
      <c r="J35" s="16">
        <v>-3202.16</v>
      </c>
      <c r="K35" s="16">
        <v>1.8540540000000001E-2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-2E-3</v>
      </c>
      <c r="V35" s="16">
        <v>0</v>
      </c>
      <c r="W35" s="16">
        <v>0</v>
      </c>
      <c r="X35" s="16">
        <v>0</v>
      </c>
      <c r="Y35" s="16">
        <v>0</v>
      </c>
      <c r="Z35" s="16">
        <v>1.6439999999999998E-4</v>
      </c>
      <c r="AA35" s="16">
        <v>0</v>
      </c>
      <c r="AB35" s="16">
        <v>0</v>
      </c>
      <c r="AC35" s="16">
        <v>-6.723906E-3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4.758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-5.0919999999999996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1700</v>
      </c>
      <c r="DT35" s="16">
        <v>0</v>
      </c>
      <c r="DU35" s="16">
        <v>-25</v>
      </c>
      <c r="DV35" s="16">
        <v>0</v>
      </c>
      <c r="DW35" s="16">
        <v>0</v>
      </c>
      <c r="DX35" s="16">
        <v>-1630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>
        <v>0</v>
      </c>
      <c r="EZ35" s="16">
        <v>0</v>
      </c>
      <c r="FA35" s="16"/>
      <c r="FB35" s="16"/>
      <c r="FC35" s="16"/>
    </row>
    <row r="36" spans="1:164" x14ac:dyDescent="0.25">
      <c r="A36" s="18" t="s">
        <v>19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>
        <v>0</v>
      </c>
      <c r="EZ36" s="16">
        <v>0</v>
      </c>
      <c r="FA36" s="16"/>
      <c r="FB36" s="16"/>
      <c r="FC36" s="16"/>
    </row>
    <row r="37" spans="1:164" x14ac:dyDescent="0.25">
      <c r="A37" s="18" t="s">
        <v>130</v>
      </c>
      <c r="B37" s="16">
        <v>3219.181</v>
      </c>
      <c r="C37" s="16">
        <v>0</v>
      </c>
      <c r="D37" s="16">
        <v>-4655.43</v>
      </c>
      <c r="E37" s="16">
        <v>0</v>
      </c>
      <c r="F37" s="16">
        <v>0</v>
      </c>
      <c r="G37" s="16">
        <v>-3004.66</v>
      </c>
      <c r="H37" s="16">
        <v>0</v>
      </c>
      <c r="I37" s="16">
        <v>0</v>
      </c>
      <c r="J37" s="16">
        <v>-3202.16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4.758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-5.0919999999999996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1700</v>
      </c>
      <c r="DT37" s="16">
        <v>0</v>
      </c>
      <c r="DU37" s="16">
        <v>-25</v>
      </c>
      <c r="DV37" s="16">
        <v>0</v>
      </c>
      <c r="DW37" s="16">
        <v>0</v>
      </c>
      <c r="DX37" s="16">
        <v>-1630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>
        <v>0</v>
      </c>
      <c r="EZ37" s="16">
        <v>0</v>
      </c>
      <c r="FA37" s="16"/>
      <c r="FB37" s="16"/>
      <c r="FC37" s="16"/>
    </row>
    <row r="38" spans="1:164" x14ac:dyDescent="0.25">
      <c r="A38" s="18" t="s">
        <v>10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1.8540540000000001E-2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-2E-3</v>
      </c>
      <c r="V38" s="16">
        <v>0</v>
      </c>
      <c r="W38" s="16">
        <v>0</v>
      </c>
      <c r="X38" s="16">
        <v>0</v>
      </c>
      <c r="Y38" s="16">
        <v>0</v>
      </c>
      <c r="Z38" s="16">
        <v>1.6439999999999998E-4</v>
      </c>
      <c r="AA38" s="16">
        <v>0</v>
      </c>
      <c r="AB38" s="16">
        <v>0</v>
      </c>
      <c r="AC38" s="16">
        <v>-6.723906E-3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0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>
        <v>0</v>
      </c>
      <c r="EY38" s="16">
        <v>0</v>
      </c>
      <c r="EZ38" s="16">
        <v>0</v>
      </c>
      <c r="FA38" s="16"/>
      <c r="FB38" s="16"/>
      <c r="FC38" s="16"/>
    </row>
    <row r="39" spans="1:164" x14ac:dyDescent="0.25">
      <c r="A39" s="17" t="s">
        <v>20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15</v>
      </c>
      <c r="AX39" s="16">
        <v>0</v>
      </c>
      <c r="AY39" s="16">
        <v>0</v>
      </c>
      <c r="AZ39" s="16">
        <v>39.164000000000001</v>
      </c>
      <c r="BA39" s="16">
        <v>3482.0901739999999</v>
      </c>
      <c r="BB39" s="16">
        <v>-15</v>
      </c>
      <c r="BC39" s="16">
        <v>-2058.2505000000001</v>
      </c>
      <c r="BD39" s="16">
        <v>-5.117</v>
      </c>
      <c r="BE39" s="16">
        <v>0</v>
      </c>
      <c r="BF39" s="16">
        <v>-1279.1669999999999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32.231999999999999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16">
        <v>0</v>
      </c>
      <c r="ED39" s="16">
        <v>0</v>
      </c>
      <c r="EE39" s="16">
        <v>0</v>
      </c>
      <c r="EF39" s="16">
        <v>0</v>
      </c>
      <c r="EG39" s="16">
        <v>0</v>
      </c>
      <c r="EH39" s="16">
        <v>0</v>
      </c>
      <c r="EI39" s="16">
        <v>0</v>
      </c>
      <c r="EJ39" s="16">
        <v>0</v>
      </c>
      <c r="EK39" s="16">
        <v>2900</v>
      </c>
      <c r="EL39" s="16">
        <v>-2900</v>
      </c>
      <c r="EM39" s="16">
        <v>0</v>
      </c>
      <c r="EN39" s="16">
        <v>0</v>
      </c>
      <c r="EO39" s="16">
        <v>0</v>
      </c>
      <c r="EP39" s="16">
        <v>0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</row>
    <row r="40" spans="1:164" x14ac:dyDescent="0.25">
      <c r="A40" s="20"/>
      <c r="B40" s="16"/>
      <c r="C40" s="16"/>
      <c r="D40" s="16"/>
      <c r="E40" s="16"/>
      <c r="F40" s="16"/>
      <c r="EM40" s="16"/>
      <c r="EN40" s="16"/>
      <c r="EO40" s="16"/>
    </row>
    <row r="41" spans="1:164" x14ac:dyDescent="0.25">
      <c r="A41" s="12" t="s">
        <v>22</v>
      </c>
      <c r="B41" s="13">
        <f t="shared" ref="B41:BM41" si="10">B42+B56</f>
        <v>9853.2623501482503</v>
      </c>
      <c r="C41" s="13">
        <f t="shared" si="10"/>
        <v>6594.290488373631</v>
      </c>
      <c r="D41" s="13">
        <f t="shared" si="10"/>
        <v>-5644.4024578665239</v>
      </c>
      <c r="E41" s="13">
        <f t="shared" si="10"/>
        <v>-36085.795759113127</v>
      </c>
      <c r="F41" s="13">
        <f t="shared" si="10"/>
        <v>131172.59234412675</v>
      </c>
      <c r="G41" s="13">
        <f t="shared" si="10"/>
        <v>-43187.046830434738</v>
      </c>
      <c r="H41" s="13">
        <f t="shared" si="10"/>
        <v>3826.3327340097626</v>
      </c>
      <c r="I41" s="13">
        <f t="shared" si="10"/>
        <v>-17882.866699808146</v>
      </c>
      <c r="J41" s="13">
        <f t="shared" si="10"/>
        <v>8911.8329778263815</v>
      </c>
      <c r="K41" s="13">
        <f t="shared" si="10"/>
        <v>1276.8817670051369</v>
      </c>
      <c r="L41" s="13">
        <f t="shared" si="10"/>
        <v>-914.80313946582555</v>
      </c>
      <c r="M41" s="13">
        <f t="shared" si="10"/>
        <v>-5265.4357004243502</v>
      </c>
      <c r="N41" s="13">
        <f t="shared" si="10"/>
        <v>-2789.3031854074125</v>
      </c>
      <c r="O41" s="13">
        <f t="shared" si="10"/>
        <v>-4619.8249060594308</v>
      </c>
      <c r="P41" s="13">
        <f t="shared" si="10"/>
        <v>-1789.1064188124981</v>
      </c>
      <c r="Q41" s="13">
        <f t="shared" si="10"/>
        <v>-4924.6937561374998</v>
      </c>
      <c r="R41" s="13">
        <f t="shared" si="10"/>
        <v>-33925.998739365015</v>
      </c>
      <c r="S41" s="13">
        <f t="shared" si="10"/>
        <v>10095.37937495</v>
      </c>
      <c r="T41" s="13">
        <f t="shared" si="10"/>
        <v>-364.03030415000035</v>
      </c>
      <c r="U41" s="13">
        <f t="shared" si="10"/>
        <v>2274.6739063035002</v>
      </c>
      <c r="V41" s="13">
        <f t="shared" si="10"/>
        <v>-732.19445796731543</v>
      </c>
      <c r="W41" s="13">
        <f t="shared" si="10"/>
        <v>-3743.52455396</v>
      </c>
      <c r="X41" s="13">
        <f t="shared" si="10"/>
        <v>-949.3557624954999</v>
      </c>
      <c r="Y41" s="13">
        <f t="shared" si="10"/>
        <v>4065.735256800373</v>
      </c>
      <c r="Z41" s="13">
        <f t="shared" si="10"/>
        <v>-1461.3492214137505</v>
      </c>
      <c r="AA41" s="13">
        <f t="shared" si="10"/>
        <v>-3461.8315835337507</v>
      </c>
      <c r="AB41" s="13">
        <f t="shared" si="10"/>
        <v>-37056.837225572999</v>
      </c>
      <c r="AC41" s="13">
        <f t="shared" si="10"/>
        <v>8724.5359674810625</v>
      </c>
      <c r="AD41" s="13">
        <f t="shared" si="10"/>
        <v>7954.2152663714987</v>
      </c>
      <c r="AE41" s="13">
        <f t="shared" si="10"/>
        <v>-3405.8767746903754</v>
      </c>
      <c r="AF41" s="13">
        <f t="shared" si="10"/>
        <v>114964.92377138149</v>
      </c>
      <c r="AG41" s="13">
        <f t="shared" si="10"/>
        <v>-1429.4678433928625</v>
      </c>
      <c r="AH41" s="13">
        <f t="shared" si="10"/>
        <v>-6529.342601604887</v>
      </c>
      <c r="AI41" s="13">
        <f t="shared" si="10"/>
        <v>-2392.2803152658125</v>
      </c>
      <c r="AJ41" s="13">
        <f t="shared" si="10"/>
        <v>-712.77150999042988</v>
      </c>
      <c r="AK41" s="13">
        <f t="shared" si="10"/>
        <v>-478.54186359818783</v>
      </c>
      <c r="AL41" s="13">
        <f t="shared" si="10"/>
        <v>-12912.411687976622</v>
      </c>
      <c r="AM41" s="13">
        <f t="shared" si="10"/>
        <v>6922.1636130102488</v>
      </c>
      <c r="AN41" s="13">
        <f t="shared" si="10"/>
        <v>34779.984573949914</v>
      </c>
      <c r="AO41" s="13">
        <f t="shared" si="10"/>
        <v>-11735.128160653148</v>
      </c>
      <c r="AP41" s="13">
        <f t="shared" si="10"/>
        <v>442.73776875004012</v>
      </c>
      <c r="AQ41" s="13">
        <f t="shared" si="10"/>
        <v>701.20266136389932</v>
      </c>
      <c r="AR41" s="13">
        <f t="shared" si="10"/>
        <v>15556.394269207625</v>
      </c>
      <c r="AS41" s="13">
        <f t="shared" si="10"/>
        <v>-35537.721225541551</v>
      </c>
      <c r="AT41" s="13">
        <f t="shared" si="10"/>
        <v>-15113.632895839432</v>
      </c>
      <c r="AU41" s="13">
        <f t="shared" si="10"/>
        <v>57125.195834436963</v>
      </c>
      <c r="AV41" s="13">
        <f t="shared" si="10"/>
        <v>5847.3718047902494</v>
      </c>
      <c r="AW41" s="13">
        <f t="shared" si="10"/>
        <v>26097.408997037499</v>
      </c>
      <c r="AX41" s="13">
        <f t="shared" si="10"/>
        <v>-25981.341294345002</v>
      </c>
      <c r="AY41" s="13">
        <f t="shared" si="10"/>
        <v>-15390.729973640313</v>
      </c>
      <c r="AZ41" s="13">
        <f t="shared" si="10"/>
        <v>-18691.875586128168</v>
      </c>
      <c r="BA41" s="13">
        <f t="shared" si="10"/>
        <v>31358.835084426995</v>
      </c>
      <c r="BB41" s="13">
        <f t="shared" si="10"/>
        <v>-17473.616197696698</v>
      </c>
      <c r="BC41" s="13">
        <f t="shared" si="10"/>
        <v>-109981.97253022146</v>
      </c>
      <c r="BD41" s="13">
        <f t="shared" si="10"/>
        <v>-21867.0445779205</v>
      </c>
      <c r="BE41" s="13">
        <f t="shared" si="10"/>
        <v>-15480.286450868502</v>
      </c>
      <c r="BF41" s="13">
        <f t="shared" si="10"/>
        <v>105936.01261924743</v>
      </c>
      <c r="BG41" s="13">
        <f t="shared" si="10"/>
        <v>-26552.032083069011</v>
      </c>
      <c r="BH41" s="13">
        <f t="shared" si="10"/>
        <v>-14059.071605208122</v>
      </c>
      <c r="BI41" s="13">
        <f t="shared" si="10"/>
        <v>14239.34440192844</v>
      </c>
      <c r="BJ41" s="13">
        <f t="shared" si="10"/>
        <v>16724.421800647371</v>
      </c>
      <c r="BK41" s="13">
        <f t="shared" si="10"/>
        <v>-10838.796080020193</v>
      </c>
      <c r="BL41" s="13">
        <f t="shared" si="10"/>
        <v>-8442.4124217188073</v>
      </c>
      <c r="BM41" s="13">
        <f t="shared" si="10"/>
        <v>-104678.62576436861</v>
      </c>
      <c r="BN41" s="13">
        <f t="shared" ref="BN41:DJ41" si="11">BN42+BN56</f>
        <v>-35878.109332451873</v>
      </c>
      <c r="BO41" s="13">
        <f t="shared" si="11"/>
        <v>8065.6292756539879</v>
      </c>
      <c r="BP41" s="13">
        <f t="shared" si="11"/>
        <v>-1378.6382279032505</v>
      </c>
      <c r="BQ41" s="13">
        <f t="shared" si="11"/>
        <v>-7576.8977976484384</v>
      </c>
      <c r="BR41" s="13">
        <f t="shared" si="11"/>
        <v>4647.5300238096243</v>
      </c>
      <c r="BS41" s="13">
        <f t="shared" si="11"/>
        <v>-3941.5898531773119</v>
      </c>
      <c r="BT41" s="13">
        <f t="shared" si="11"/>
        <v>23499.789277496126</v>
      </c>
      <c r="BU41" s="13">
        <f t="shared" si="11"/>
        <v>-19277.979958660308</v>
      </c>
      <c r="BV41" s="13">
        <f t="shared" si="11"/>
        <v>30802.164722794005</v>
      </c>
      <c r="BW41" s="13">
        <f t="shared" si="11"/>
        <v>-5509.584898343438</v>
      </c>
      <c r="BX41" s="13">
        <f t="shared" si="11"/>
        <v>27023.725314700703</v>
      </c>
      <c r="BY41" s="13">
        <f t="shared" si="11"/>
        <v>-8615.4787237148375</v>
      </c>
      <c r="BZ41" s="13">
        <f t="shared" si="11"/>
        <v>-8034.5435045043632</v>
      </c>
      <c r="CA41" s="13">
        <f t="shared" si="11"/>
        <v>26911.676216742151</v>
      </c>
      <c r="CB41" s="13">
        <f t="shared" si="11"/>
        <v>-19438.399653045934</v>
      </c>
      <c r="CC41" s="13">
        <f t="shared" si="11"/>
        <v>4586.2203254185642</v>
      </c>
      <c r="CD41" s="13">
        <f t="shared" si="11"/>
        <v>7041.9796183511326</v>
      </c>
      <c r="CE41" s="13">
        <f t="shared" si="11"/>
        <v>-37938.62100885687</v>
      </c>
      <c r="CF41" s="13">
        <f t="shared" si="11"/>
        <v>3698.8896900235004</v>
      </c>
      <c r="CG41" s="13">
        <f t="shared" si="11"/>
        <v>-31258.706934168309</v>
      </c>
      <c r="CH41" s="13">
        <f t="shared" si="11"/>
        <v>27080.804962211438</v>
      </c>
      <c r="CI41" s="13">
        <f t="shared" si="11"/>
        <v>-5870.5893063197491</v>
      </c>
      <c r="CJ41" s="13">
        <f t="shared" si="11"/>
        <v>2865.2829197446854</v>
      </c>
      <c r="CK41" s="13">
        <f t="shared" si="11"/>
        <v>33702.584863799624</v>
      </c>
      <c r="CL41" s="13">
        <f t="shared" si="11"/>
        <v>-51871.933106381686</v>
      </c>
      <c r="CM41" s="13">
        <f t="shared" si="11"/>
        <v>126589.98847974185</v>
      </c>
      <c r="CN41" s="13">
        <f t="shared" si="11"/>
        <v>1161.7210826139999</v>
      </c>
      <c r="CO41" s="13">
        <f t="shared" si="11"/>
        <v>-9218.3013901565009</v>
      </c>
      <c r="CP41" s="13">
        <f t="shared" si="11"/>
        <v>-6943.2258865616241</v>
      </c>
      <c r="CQ41" s="13">
        <f t="shared" si="11"/>
        <v>-6257.151477923313</v>
      </c>
      <c r="CR41" s="13">
        <f t="shared" si="11"/>
        <v>-32717.922043587812</v>
      </c>
      <c r="CS41" s="13">
        <f t="shared" si="11"/>
        <v>-34109.233689748937</v>
      </c>
      <c r="CT41" s="13">
        <f t="shared" si="11"/>
        <v>-4061.1294002816253</v>
      </c>
      <c r="CU41" s="13">
        <f t="shared" si="11"/>
        <v>19722.950506352248</v>
      </c>
      <c r="CV41" s="13">
        <f t="shared" si="11"/>
        <v>-2654.8727993559046</v>
      </c>
      <c r="CW41" s="13">
        <f t="shared" si="11"/>
        <v>-276.97036948912523</v>
      </c>
      <c r="CX41" s="13">
        <f t="shared" si="11"/>
        <v>68746.965382520226</v>
      </c>
      <c r="CY41" s="13">
        <f t="shared" si="11"/>
        <v>-25592.939806942089</v>
      </c>
      <c r="CZ41" s="13">
        <f t="shared" si="11"/>
        <v>-62945.214801239948</v>
      </c>
      <c r="DA41" s="13">
        <f t="shared" si="11"/>
        <v>-1700.8910080437045</v>
      </c>
      <c r="DB41" s="13">
        <f t="shared" si="11"/>
        <v>-15359.91339146039</v>
      </c>
      <c r="DC41" s="13">
        <f t="shared" si="11"/>
        <v>-6794.2805975886986</v>
      </c>
      <c r="DD41" s="13">
        <f t="shared" si="11"/>
        <v>14571.494939011536</v>
      </c>
      <c r="DE41" s="13">
        <f t="shared" si="11"/>
        <v>-25561.676991325472</v>
      </c>
      <c r="DF41" s="13">
        <f t="shared" si="11"/>
        <v>-18629.856055039825</v>
      </c>
      <c r="DG41" s="13">
        <f t="shared" si="11"/>
        <v>159150.31046876308</v>
      </c>
      <c r="DH41" s="13">
        <f t="shared" si="11"/>
        <v>-7886.3956400830421</v>
      </c>
      <c r="DI41" s="13">
        <f t="shared" si="11"/>
        <v>-20184.423659581236</v>
      </c>
      <c r="DJ41" s="13">
        <f t="shared" si="11"/>
        <v>-7770.9109368226618</v>
      </c>
      <c r="DK41" s="13">
        <f t="shared" ref="DK41:EZ41" si="12">DK42+DK56</f>
        <v>14574.184463263098</v>
      </c>
      <c r="DL41" s="13">
        <f t="shared" si="12"/>
        <v>30645.776579507336</v>
      </c>
      <c r="DM41" s="13">
        <f t="shared" si="12"/>
        <v>-3050.1255117595729</v>
      </c>
      <c r="DN41" s="13">
        <f t="shared" si="12"/>
        <v>5254.7378561940022</v>
      </c>
      <c r="DO41" s="13">
        <f t="shared" si="12"/>
        <v>38107.712051878872</v>
      </c>
      <c r="DP41" s="13">
        <f t="shared" si="12"/>
        <v>30139.255408036108</v>
      </c>
      <c r="DQ41" s="13">
        <f t="shared" si="12"/>
        <v>-40760.690619501023</v>
      </c>
      <c r="DR41" s="13">
        <f t="shared" si="12"/>
        <v>25697.374302829459</v>
      </c>
      <c r="DS41" s="13">
        <f t="shared" si="12"/>
        <v>6251.6331354882368</v>
      </c>
      <c r="DT41" s="13">
        <f t="shared" si="12"/>
        <v>-27453.25848378201</v>
      </c>
      <c r="DU41" s="13">
        <f t="shared" si="12"/>
        <v>4783.8398236901512</v>
      </c>
      <c r="DV41" s="13">
        <f t="shared" si="12"/>
        <v>-16823.344362594493</v>
      </c>
      <c r="DW41" s="13">
        <f t="shared" si="12"/>
        <v>-3688.3166936652578</v>
      </c>
      <c r="DX41" s="13">
        <f t="shared" si="12"/>
        <v>1807.7161349174485</v>
      </c>
      <c r="DY41" s="13">
        <f t="shared" si="12"/>
        <v>-2254.1699756119838</v>
      </c>
      <c r="DZ41" s="13">
        <f t="shared" si="12"/>
        <v>66215.479164701886</v>
      </c>
      <c r="EA41" s="13">
        <f t="shared" si="12"/>
        <v>-1350.0637480506812</v>
      </c>
      <c r="EB41" s="13">
        <f t="shared" si="12"/>
        <v>-20078.259780245076</v>
      </c>
      <c r="EC41" s="13">
        <f t="shared" si="12"/>
        <v>-63717.336590964573</v>
      </c>
      <c r="ED41" s="13">
        <f t="shared" si="12"/>
        <v>-1594.4925442667741</v>
      </c>
      <c r="EE41" s="13">
        <f t="shared" si="12"/>
        <v>7821.0870681194665</v>
      </c>
      <c r="EF41" s="13">
        <f t="shared" si="12"/>
        <v>19785.563139080114</v>
      </c>
      <c r="EG41" s="13">
        <f t="shared" si="12"/>
        <v>5731.1891195515454</v>
      </c>
      <c r="EH41" s="13">
        <f t="shared" si="12"/>
        <v>-43198.781737234713</v>
      </c>
      <c r="EI41" s="13">
        <f t="shared" si="12"/>
        <v>2119.3562426678636</v>
      </c>
      <c r="EJ41" s="13">
        <f t="shared" si="12"/>
        <v>-974.290461239671</v>
      </c>
      <c r="EK41" s="13">
        <f t="shared" si="12"/>
        <v>17953.434474554026</v>
      </c>
      <c r="EL41" s="13">
        <f t="shared" si="12"/>
        <v>9872.1119505916504</v>
      </c>
      <c r="EM41" s="13">
        <f t="shared" si="12"/>
        <v>-9114.732867628094</v>
      </c>
      <c r="EN41" s="13">
        <f t="shared" si="12"/>
        <v>-11736.038108297733</v>
      </c>
      <c r="EO41" s="13">
        <f t="shared" si="12"/>
        <v>-14851.900067597731</v>
      </c>
      <c r="EP41" s="13">
        <f t="shared" si="12"/>
        <v>2069.8406241136195</v>
      </c>
      <c r="EQ41" s="13">
        <f t="shared" si="12"/>
        <v>14502.835446713814</v>
      </c>
      <c r="ER41" s="13">
        <f t="shared" si="12"/>
        <v>161518.71885813263</v>
      </c>
      <c r="ES41" s="13">
        <f>ES42+ES56</f>
        <v>9501.3670215533111</v>
      </c>
      <c r="ET41" s="13">
        <f t="shared" si="12"/>
        <v>13380.457511298522</v>
      </c>
      <c r="EU41" s="13">
        <f t="shared" si="12"/>
        <v>-120151.40591029171</v>
      </c>
      <c r="EV41" s="13">
        <f t="shared" si="12"/>
        <v>932.45431051276512</v>
      </c>
      <c r="EW41" s="13">
        <f t="shared" si="12"/>
        <v>-1244.4844886974847</v>
      </c>
      <c r="EX41" s="13">
        <f t="shared" si="12"/>
        <v>24679.272986962511</v>
      </c>
      <c r="EY41" s="13">
        <f t="shared" si="12"/>
        <v>12392.6976691</v>
      </c>
      <c r="EZ41" s="13">
        <f t="shared" si="12"/>
        <v>14872.9099164</v>
      </c>
      <c r="FA41" s="13"/>
      <c r="FB41" s="13"/>
      <c r="FC41" s="13"/>
    </row>
    <row r="42" spans="1:164" x14ac:dyDescent="0.25">
      <c r="A42" s="14" t="s">
        <v>7</v>
      </c>
      <c r="B42" s="13">
        <v>-423.37809555174999</v>
      </c>
      <c r="C42" s="13">
        <v>93.074357023631265</v>
      </c>
      <c r="D42" s="13">
        <v>916.20990534347618</v>
      </c>
      <c r="E42" s="13">
        <v>111.879598186875</v>
      </c>
      <c r="F42" s="13">
        <v>70.214808876749984</v>
      </c>
      <c r="G42" s="13">
        <v>-73.89579189474378</v>
      </c>
      <c r="H42" s="13">
        <v>226.10667401576248</v>
      </c>
      <c r="I42" s="13">
        <v>-1856.690754488144</v>
      </c>
      <c r="J42" s="13">
        <v>-780.33118409361884</v>
      </c>
      <c r="K42" s="13">
        <v>535.45787300513734</v>
      </c>
      <c r="L42" s="13">
        <v>-442.01914866582501</v>
      </c>
      <c r="M42" s="13">
        <v>-158.09457442434999</v>
      </c>
      <c r="N42" s="13">
        <v>-1410.7399379274127</v>
      </c>
      <c r="O42" s="13">
        <v>136.37694505656873</v>
      </c>
      <c r="P42" s="13">
        <v>-14.340229812500002</v>
      </c>
      <c r="Q42" s="13">
        <v>157.44404256249999</v>
      </c>
      <c r="R42" s="13">
        <v>103.441210875</v>
      </c>
      <c r="S42" s="13">
        <v>-454.03674775000002</v>
      </c>
      <c r="T42" s="13">
        <v>482.17524724999998</v>
      </c>
      <c r="U42" s="13">
        <v>-781.47255631249993</v>
      </c>
      <c r="V42" s="13">
        <v>-191.27065399999998</v>
      </c>
      <c r="W42" s="13">
        <v>-33.14429475</v>
      </c>
      <c r="X42" s="13">
        <v>-169.34778708549999</v>
      </c>
      <c r="Y42" s="13">
        <v>-40.833276055937496</v>
      </c>
      <c r="Z42" s="13">
        <v>-260.23949217375002</v>
      </c>
      <c r="AA42" s="13">
        <v>-135.73844191374999</v>
      </c>
      <c r="AB42" s="13">
        <v>-960.80213556931244</v>
      </c>
      <c r="AC42" s="13">
        <v>-411.44733515893751</v>
      </c>
      <c r="AD42" s="13">
        <v>-295.48242762850003</v>
      </c>
      <c r="AE42" s="13">
        <v>123.239361009625</v>
      </c>
      <c r="AF42" s="13">
        <v>-1.9302362384999991</v>
      </c>
      <c r="AG42" s="13">
        <v>4.1600096221375003</v>
      </c>
      <c r="AH42" s="13">
        <v>-76.133474991187484</v>
      </c>
      <c r="AI42" s="13">
        <v>-3420.9905700458125</v>
      </c>
      <c r="AJ42" s="13">
        <v>-4950.9260899790006</v>
      </c>
      <c r="AK42" s="13">
        <v>-355.47816905818746</v>
      </c>
      <c r="AL42" s="13">
        <v>176.45115965237503</v>
      </c>
      <c r="AM42" s="13">
        <v>-3840.1338836997506</v>
      </c>
      <c r="AN42" s="13">
        <v>-51.86151410298713</v>
      </c>
      <c r="AO42" s="13">
        <v>-1991.4808566810627</v>
      </c>
      <c r="AP42" s="13">
        <v>-972.99033267900006</v>
      </c>
      <c r="AQ42" s="13">
        <v>2347.6169854802097</v>
      </c>
      <c r="AR42" s="13">
        <v>-972.87786202037501</v>
      </c>
      <c r="AS42" s="13">
        <v>15.8812431551875</v>
      </c>
      <c r="AT42" s="13">
        <v>-1555.4137481947503</v>
      </c>
      <c r="AU42" s="13">
        <v>-1065.1691482572503</v>
      </c>
      <c r="AV42" s="13">
        <v>1296.9568787902501</v>
      </c>
      <c r="AW42" s="13">
        <v>-304.21627706249996</v>
      </c>
      <c r="AX42" s="13">
        <v>685.69939604499996</v>
      </c>
      <c r="AY42" s="13">
        <v>-350.66207752631249</v>
      </c>
      <c r="AZ42" s="13">
        <v>60.586945484827837</v>
      </c>
      <c r="BA42" s="13">
        <v>-64.899800499999998</v>
      </c>
      <c r="BB42" s="13">
        <v>4139.2955685809375</v>
      </c>
      <c r="BC42" s="13">
        <v>472.03636322784945</v>
      </c>
      <c r="BD42" s="13">
        <v>291.62977431050001</v>
      </c>
      <c r="BE42" s="13">
        <v>1022.7274367225</v>
      </c>
      <c r="BF42" s="13">
        <v>-5506.1517856898745</v>
      </c>
      <c r="BG42" s="13">
        <v>2021.6021499809999</v>
      </c>
      <c r="BH42" s="13">
        <v>92.876405184874983</v>
      </c>
      <c r="BI42" s="13">
        <v>-1033.4642921515626</v>
      </c>
      <c r="BJ42" s="13">
        <v>2909.2067186473751</v>
      </c>
      <c r="BK42" s="13">
        <v>10173.819526179812</v>
      </c>
      <c r="BL42" s="13">
        <v>25330.358800802191</v>
      </c>
      <c r="BM42" s="13">
        <v>1530.8198853013748</v>
      </c>
      <c r="BN42" s="13">
        <v>4588.2736264481246</v>
      </c>
      <c r="BO42" s="13">
        <v>-6228.5025186460152</v>
      </c>
      <c r="BP42" s="13">
        <v>112.87738274274957</v>
      </c>
      <c r="BQ42" s="13">
        <v>-1798.4639171684378</v>
      </c>
      <c r="BR42" s="13">
        <v>1552.5028794616251</v>
      </c>
      <c r="BS42" s="13">
        <v>5291.6267289626876</v>
      </c>
      <c r="BT42" s="13">
        <v>1136.2085812661251</v>
      </c>
      <c r="BU42" s="13">
        <v>-225.89900976031251</v>
      </c>
      <c r="BV42" s="13">
        <v>954.9174843940001</v>
      </c>
      <c r="BW42" s="13">
        <v>-309.88590434343752</v>
      </c>
      <c r="BX42" s="13">
        <v>-2297.7212312992947</v>
      </c>
      <c r="BY42" s="13">
        <v>893.34781103956243</v>
      </c>
      <c r="BZ42" s="13">
        <v>-3753.0922270695623</v>
      </c>
      <c r="CA42" s="13">
        <v>31808.008280942151</v>
      </c>
      <c r="CB42" s="13">
        <v>-274.42987198593744</v>
      </c>
      <c r="CC42" s="13">
        <v>1022.9041029185624</v>
      </c>
      <c r="CD42" s="13">
        <v>-2486.8246420257501</v>
      </c>
      <c r="CE42" s="13">
        <v>-2585.1658881568746</v>
      </c>
      <c r="CF42" s="13">
        <v>-310.47904107649998</v>
      </c>
      <c r="CG42" s="13">
        <v>-5733.0169975883127</v>
      </c>
      <c r="CH42" s="13">
        <v>526.67249021143755</v>
      </c>
      <c r="CI42" s="13">
        <v>7907.95917612025</v>
      </c>
      <c r="CJ42" s="13">
        <v>5871.879324884686</v>
      </c>
      <c r="CK42" s="13">
        <v>9121.3296905396237</v>
      </c>
      <c r="CL42" s="13">
        <v>-1773.2080948946875</v>
      </c>
      <c r="CM42" s="13">
        <v>69364.190053641345</v>
      </c>
      <c r="CN42" s="13">
        <v>-2739.4900181859998</v>
      </c>
      <c r="CO42" s="13">
        <v>-2349.6567895264998</v>
      </c>
      <c r="CP42" s="13">
        <v>-3402.6469875956245</v>
      </c>
      <c r="CQ42" s="13">
        <v>-981.16345476331264</v>
      </c>
      <c r="CR42" s="13">
        <v>-3035.7295714308129</v>
      </c>
      <c r="CS42" s="13">
        <v>3444.3245678910621</v>
      </c>
      <c r="CT42" s="13">
        <v>-3959.847901161625</v>
      </c>
      <c r="CU42" s="13">
        <v>2616.2636543522494</v>
      </c>
      <c r="CV42" s="13">
        <v>-2826.9598926059048</v>
      </c>
      <c r="CW42" s="13">
        <v>-58.408937489125044</v>
      </c>
      <c r="CX42" s="13">
        <v>-5074.392245479793</v>
      </c>
      <c r="CY42" s="13">
        <v>1307.66910705791</v>
      </c>
      <c r="CZ42" s="13">
        <v>-409.77786323994604</v>
      </c>
      <c r="DA42" s="13">
        <v>2088.8759489562954</v>
      </c>
      <c r="DB42" s="13">
        <v>1281.5467135396082</v>
      </c>
      <c r="DC42" s="13">
        <v>3924.2538001113003</v>
      </c>
      <c r="DD42" s="13">
        <v>-782.47606628846552</v>
      </c>
      <c r="DE42" s="13">
        <v>-1733.4266766254705</v>
      </c>
      <c r="DF42" s="13">
        <v>-6613.9317751988237</v>
      </c>
      <c r="DG42" s="13">
        <v>-13870.23558109192</v>
      </c>
      <c r="DH42" s="13">
        <v>-1298.6813440880414</v>
      </c>
      <c r="DI42" s="13">
        <v>-1231.5104966912334</v>
      </c>
      <c r="DJ42" s="13">
        <v>-607.04579849266293</v>
      </c>
      <c r="DK42" s="13">
        <v>14015.586060402098</v>
      </c>
      <c r="DL42" s="13">
        <v>-3204.8589014926633</v>
      </c>
      <c r="DM42" s="13">
        <v>2232.7939610714275</v>
      </c>
      <c r="DN42" s="13">
        <v>-3262.9664388019996</v>
      </c>
      <c r="DO42" s="13">
        <v>-6956.42536668913</v>
      </c>
      <c r="DP42" s="13">
        <v>9567.5806915751054</v>
      </c>
      <c r="DQ42" s="13">
        <v>943.67290056897582</v>
      </c>
      <c r="DR42" s="13">
        <v>-3191.9360860905394</v>
      </c>
      <c r="DS42" s="13">
        <v>-2512.7609011807631</v>
      </c>
      <c r="DT42" s="13">
        <v>2542.8190296709913</v>
      </c>
      <c r="DU42" s="13">
        <v>1648.9861839421501</v>
      </c>
      <c r="DV42" s="13">
        <v>-4599.5679679770919</v>
      </c>
      <c r="DW42" s="13">
        <v>-2891.6222550152579</v>
      </c>
      <c r="DX42" s="13">
        <v>1931.3976664374484</v>
      </c>
      <c r="DY42" s="13">
        <v>-4644.760720900983</v>
      </c>
      <c r="DZ42" s="13">
        <v>2145.4392084418723</v>
      </c>
      <c r="EA42" s="13">
        <v>-334.09362541798129</v>
      </c>
      <c r="EB42" s="13">
        <v>7546.7906019749253</v>
      </c>
      <c r="EC42" s="13">
        <v>10942.359101225427</v>
      </c>
      <c r="ED42" s="13">
        <v>3979.0408301732264</v>
      </c>
      <c r="EE42" s="13">
        <v>7460.1718488654669</v>
      </c>
      <c r="EF42" s="13">
        <v>10122.518257392412</v>
      </c>
      <c r="EG42" s="13">
        <v>2464.2685554015457</v>
      </c>
      <c r="EH42" s="13">
        <v>2042.3607455752933</v>
      </c>
      <c r="EI42" s="13">
        <v>1900.9975549378637</v>
      </c>
      <c r="EJ42" s="13">
        <v>-825.02920553967101</v>
      </c>
      <c r="EK42" s="13">
        <v>-21665.46938337597</v>
      </c>
      <c r="EL42" s="13">
        <v>-96.598972358350537</v>
      </c>
      <c r="EM42" s="13">
        <v>-5841.1565334090938</v>
      </c>
      <c r="EN42" s="13">
        <v>-5998.8692483977311</v>
      </c>
      <c r="EO42" s="13">
        <v>-1865.3188777477305</v>
      </c>
      <c r="EP42" s="13">
        <v>2155.9838171136198</v>
      </c>
      <c r="EQ42" s="13">
        <v>-1778.641910086187</v>
      </c>
      <c r="ER42" s="13">
        <v>4966.605236932648</v>
      </c>
      <c r="ES42" s="13">
        <v>5131.2038197733109</v>
      </c>
      <c r="ET42" s="13">
        <v>439.71647489852108</v>
      </c>
      <c r="EU42" s="13">
        <v>1815.3366896583052</v>
      </c>
      <c r="EV42" s="13">
        <v>1541.8948262127651</v>
      </c>
      <c r="EW42" s="13">
        <v>2395.5240949625154</v>
      </c>
      <c r="EX42" s="13">
        <v>3164.7637859625152</v>
      </c>
      <c r="EY42" s="13">
        <v>7951.6442010000001</v>
      </c>
      <c r="EZ42" s="13">
        <v>13484.839449999999</v>
      </c>
      <c r="FA42" s="13"/>
      <c r="FB42" s="13"/>
      <c r="FC42" s="13"/>
    </row>
    <row r="43" spans="1:164" ht="15.6" x14ac:dyDescent="0.25">
      <c r="A43" s="15" t="s">
        <v>23</v>
      </c>
      <c r="B43" s="16">
        <v>3.0310000000000001</v>
      </c>
      <c r="C43" s="16">
        <v>-8.1679999999999993</v>
      </c>
      <c r="D43" s="16">
        <v>984.41</v>
      </c>
      <c r="E43" s="16">
        <v>92.544445999999994</v>
      </c>
      <c r="F43" s="16">
        <v>-75.030453569999992</v>
      </c>
      <c r="G43" s="16">
        <v>-354.41005810000001</v>
      </c>
      <c r="H43" s="16">
        <v>-128.97999999999999</v>
      </c>
      <c r="I43" s="16">
        <v>-73.116</v>
      </c>
      <c r="J43" s="16">
        <v>-733.78109552000001</v>
      </c>
      <c r="K43" s="16">
        <v>498.34399999999999</v>
      </c>
      <c r="L43" s="16">
        <v>-566.87300000000005</v>
      </c>
      <c r="M43" s="16">
        <v>-42.355824999999996</v>
      </c>
      <c r="N43" s="16">
        <v>-685.96900000000005</v>
      </c>
      <c r="O43" s="16">
        <v>-67.254000000000005</v>
      </c>
      <c r="P43" s="16">
        <v>-27.36</v>
      </c>
      <c r="Q43" s="16">
        <v>219.13271899999998</v>
      </c>
      <c r="R43" s="16">
        <v>451.22500000000002</v>
      </c>
      <c r="S43" s="16">
        <v>4.4160000000000004</v>
      </c>
      <c r="T43" s="16">
        <v>537.55588850000004</v>
      </c>
      <c r="U43" s="16">
        <v>-482.642</v>
      </c>
      <c r="V43" s="16">
        <v>44.641850000000005</v>
      </c>
      <c r="W43" s="16">
        <v>-17.974</v>
      </c>
      <c r="X43" s="16">
        <v>-188.37414329999999</v>
      </c>
      <c r="Y43" s="16">
        <v>-36.666658760000004</v>
      </c>
      <c r="Z43" s="16">
        <v>-105.21445171000001</v>
      </c>
      <c r="AA43" s="16">
        <v>-4.0133594370000001</v>
      </c>
      <c r="AB43" s="16">
        <v>-764.32251300000007</v>
      </c>
      <c r="AC43" s="16">
        <v>-209.59839000000002</v>
      </c>
      <c r="AD43" s="16">
        <v>-1.2118170000000028</v>
      </c>
      <c r="AE43" s="16">
        <v>40.184209000000003</v>
      </c>
      <c r="AF43" s="16">
        <v>0.61028099999999996</v>
      </c>
      <c r="AG43" s="16">
        <v>81.456701999999993</v>
      </c>
      <c r="AH43" s="16">
        <v>61.455775500000001</v>
      </c>
      <c r="AI43" s="16">
        <v>-3394.9526390000001</v>
      </c>
      <c r="AJ43" s="16">
        <v>-4983.2795569999998</v>
      </c>
      <c r="AK43" s="16">
        <v>-293.14049900000003</v>
      </c>
      <c r="AL43" s="16">
        <v>186.31770510000001</v>
      </c>
      <c r="AM43" s="16">
        <v>-3707.0352160000002</v>
      </c>
      <c r="AN43" s="16">
        <v>-19.690622999999999</v>
      </c>
      <c r="AO43" s="16">
        <v>-1762.0624509999998</v>
      </c>
      <c r="AP43" s="16">
        <v>-1080.3952059999999</v>
      </c>
      <c r="AQ43" s="16">
        <v>2488.27007</v>
      </c>
      <c r="AR43" s="16">
        <v>-754.02610199999992</v>
      </c>
      <c r="AS43" s="16">
        <v>16.237539980000001</v>
      </c>
      <c r="AT43" s="16">
        <v>-1422.5825590000002</v>
      </c>
      <c r="AU43" s="16">
        <v>-1136.0358943600002</v>
      </c>
      <c r="AV43" s="16">
        <v>1447.328</v>
      </c>
      <c r="AW43" s="16">
        <v>-378.88099999999997</v>
      </c>
      <c r="AX43" s="16">
        <v>745.36524489999999</v>
      </c>
      <c r="AY43" s="16">
        <v>-341.88575020000002</v>
      </c>
      <c r="AZ43" s="16">
        <v>-254.93545189999998</v>
      </c>
      <c r="BA43" s="16">
        <v>-79.206000000000003</v>
      </c>
      <c r="BB43" s="16">
        <v>4148.2747609999997</v>
      </c>
      <c r="BC43" s="16">
        <v>549.68416249999996</v>
      </c>
      <c r="BD43" s="16">
        <v>293.10300000000001</v>
      </c>
      <c r="BE43" s="16">
        <v>301.00051000000002</v>
      </c>
      <c r="BF43" s="16">
        <v>-5503.530119</v>
      </c>
      <c r="BG43" s="16">
        <v>2028.183219</v>
      </c>
      <c r="BH43" s="16">
        <v>-279.163049</v>
      </c>
      <c r="BI43" s="16">
        <v>-1115.1563410000001</v>
      </c>
      <c r="BJ43" s="16">
        <v>2771.1568708700001</v>
      </c>
      <c r="BK43" s="16">
        <v>9959.0389896739998</v>
      </c>
      <c r="BL43" s="16">
        <v>24532.339520667003</v>
      </c>
      <c r="BM43" s="16">
        <v>2197.7376496000002</v>
      </c>
      <c r="BN43" s="16">
        <v>4688.7289759999994</v>
      </c>
      <c r="BO43" s="16">
        <v>-10034.821969999999</v>
      </c>
      <c r="BP43" s="16">
        <v>-71.198934000000364</v>
      </c>
      <c r="BQ43" s="16">
        <v>-2140.5284539999998</v>
      </c>
      <c r="BR43" s="16">
        <v>1639.7032810000001</v>
      </c>
      <c r="BS43" s="16">
        <v>5450.9016160000001</v>
      </c>
      <c r="BT43" s="16">
        <v>2182.975684</v>
      </c>
      <c r="BU43" s="16">
        <v>12.347768000000011</v>
      </c>
      <c r="BV43" s="16">
        <v>-135.26290400000002</v>
      </c>
      <c r="BW43" s="16">
        <v>-421.64353700000004</v>
      </c>
      <c r="BX43" s="16">
        <v>-2218.2793062999999</v>
      </c>
      <c r="BY43" s="16">
        <v>1009.67001442</v>
      </c>
      <c r="BZ43" s="16">
        <v>-1466.2682109999998</v>
      </c>
      <c r="CA43" s="16">
        <v>31858.247477299999</v>
      </c>
      <c r="CB43" s="16">
        <v>-233.09285761000001</v>
      </c>
      <c r="CC43" s="16">
        <v>1018.015341</v>
      </c>
      <c r="CD43" s="16">
        <v>-2264.4895633899996</v>
      </c>
      <c r="CE43" s="16">
        <v>-2548.2935555999998</v>
      </c>
      <c r="CF43" s="16">
        <v>-457.1103617</v>
      </c>
      <c r="CG43" s="16">
        <v>-5240.1571543499995</v>
      </c>
      <c r="CH43" s="16">
        <v>495.09607020000004</v>
      </c>
      <c r="CI43" s="16">
        <v>7920.7750729999998</v>
      </c>
      <c r="CJ43" s="16">
        <v>5822.2443450000001</v>
      </c>
      <c r="CK43" s="16">
        <v>9291.8906529999986</v>
      </c>
      <c r="CL43" s="16">
        <v>-1928.6629720000001</v>
      </c>
      <c r="CM43" s="16">
        <v>69047.935361199998</v>
      </c>
      <c r="CN43" s="16">
        <v>-2790.7164412000002</v>
      </c>
      <c r="CO43" s="16">
        <v>-2280.4593149999996</v>
      </c>
      <c r="CP43" s="16">
        <v>-3459.1027364999995</v>
      </c>
      <c r="CQ43" s="16">
        <v>-1041.8760849999999</v>
      </c>
      <c r="CR43" s="16">
        <v>-2812.491559000001</v>
      </c>
      <c r="CS43" s="16">
        <v>3260.844513</v>
      </c>
      <c r="CT43" s="16">
        <v>-3948.8902352</v>
      </c>
      <c r="CU43" s="16">
        <v>2856.5018929999997</v>
      </c>
      <c r="CV43" s="16">
        <v>-2918.2819661999997</v>
      </c>
      <c r="CW43" s="16">
        <v>-70.410752000000102</v>
      </c>
      <c r="CX43" s="16">
        <v>-4517.8599589999994</v>
      </c>
      <c r="CY43" s="16">
        <v>1347.8932416</v>
      </c>
      <c r="CZ43" s="16">
        <v>-263.24239839999996</v>
      </c>
      <c r="DA43" s="16">
        <v>2061.3224639999999</v>
      </c>
      <c r="DB43" s="16">
        <v>1243.8507935000005</v>
      </c>
      <c r="DC43" s="16">
        <v>3988.4376235000004</v>
      </c>
      <c r="DD43" s="16">
        <v>-933.08779600000014</v>
      </c>
      <c r="DE43" s="16">
        <v>-1756.5407869999999</v>
      </c>
      <c r="DF43" s="16">
        <v>-6645.5499637499997</v>
      </c>
      <c r="DG43" s="16">
        <v>-14234.077151399997</v>
      </c>
      <c r="DH43" s="16">
        <v>-1327.1603555300003</v>
      </c>
      <c r="DI43" s="16">
        <v>-1387.6628433750002</v>
      </c>
      <c r="DJ43" s="16">
        <v>-626.24577050000005</v>
      </c>
      <c r="DK43" s="16">
        <v>14157.940450041002</v>
      </c>
      <c r="DL43" s="16">
        <v>-3271.4618666400002</v>
      </c>
      <c r="DM43" s="16">
        <v>2192.1760500000005</v>
      </c>
      <c r="DN43" s="16">
        <v>-3076.3909628000001</v>
      </c>
      <c r="DO43" s="16">
        <v>-7053.4847610999996</v>
      </c>
      <c r="DP43" s="16">
        <v>8912.488247700001</v>
      </c>
      <c r="DQ43" s="16">
        <v>177.60096292999992</v>
      </c>
      <c r="DR43" s="16">
        <v>-3336.8925320000003</v>
      </c>
      <c r="DS43" s="16">
        <v>-3332.7190010000004</v>
      </c>
      <c r="DT43" s="16">
        <v>2037.7105610000001</v>
      </c>
      <c r="DU43" s="16">
        <v>1435.0717669999999</v>
      </c>
      <c r="DV43" s="16">
        <v>-5054.5095489999994</v>
      </c>
      <c r="DW43" s="16">
        <v>-3860.126917</v>
      </c>
      <c r="DX43" s="16">
        <v>3785.7275019999997</v>
      </c>
      <c r="DY43" s="16">
        <v>-5382.7992869999998</v>
      </c>
      <c r="DZ43" s="16">
        <v>2166.7709369999998</v>
      </c>
      <c r="EA43" s="16">
        <v>-46.362525169999998</v>
      </c>
      <c r="EB43" s="16">
        <v>7801.1765400000004</v>
      </c>
      <c r="EC43" s="16">
        <v>10355.36357</v>
      </c>
      <c r="ED43" s="16">
        <v>3761.5797929999999</v>
      </c>
      <c r="EE43" s="16">
        <v>6703.4047399999999</v>
      </c>
      <c r="EF43" s="16">
        <v>10128.774289999999</v>
      </c>
      <c r="EG43" s="16">
        <v>2426.4981929999999</v>
      </c>
      <c r="EH43" s="16">
        <v>1374.798775</v>
      </c>
      <c r="EI43" s="16">
        <v>1949.737895</v>
      </c>
      <c r="EJ43" s="16">
        <v>-406.8468168</v>
      </c>
      <c r="EK43" s="16">
        <v>-21703.283329999998</v>
      </c>
      <c r="EL43" s="16">
        <v>-753.78047809999998</v>
      </c>
      <c r="EM43" s="16">
        <v>-6973.5778600000003</v>
      </c>
      <c r="EN43" s="16">
        <v>-5138.2473339999997</v>
      </c>
      <c r="EO43" s="16">
        <v>-1400.03973</v>
      </c>
      <c r="EP43" s="16">
        <v>2066.3661139999999</v>
      </c>
      <c r="EQ43" s="16">
        <v>-1999.54197</v>
      </c>
      <c r="ER43" s="16">
        <v>4178.5470830000004</v>
      </c>
      <c r="ES43" s="16">
        <v>5208.7236030000004</v>
      </c>
      <c r="ET43" s="16">
        <v>32.041330240000001</v>
      </c>
      <c r="EU43" s="16">
        <v>1845.4030619999999</v>
      </c>
      <c r="EV43" s="16">
        <v>2354.2812309999999</v>
      </c>
      <c r="EW43" s="16">
        <v>2572.2769019999996</v>
      </c>
      <c r="EX43" s="16">
        <v>3103.0322059999999</v>
      </c>
      <c r="EY43" s="16">
        <v>8023.955387</v>
      </c>
      <c r="EZ43" s="16">
        <v>13484.839449999999</v>
      </c>
      <c r="FA43" s="16"/>
      <c r="FB43" s="16"/>
      <c r="FC43" s="16"/>
    </row>
    <row r="44" spans="1:164" x14ac:dyDescent="0.25">
      <c r="A44" s="17" t="s">
        <v>9</v>
      </c>
      <c r="B44" s="16">
        <v>129.023</v>
      </c>
      <c r="C44" s="16">
        <v>-8.0429999999999993</v>
      </c>
      <c r="D44" s="16">
        <v>984.41</v>
      </c>
      <c r="E44" s="16">
        <v>-106.671554</v>
      </c>
      <c r="F44" s="16">
        <v>-57.059453569999995</v>
      </c>
      <c r="G44" s="16">
        <v>-354.41005810000001</v>
      </c>
      <c r="H44" s="16">
        <v>-128.57900000000001</v>
      </c>
      <c r="I44" s="16">
        <v>-72.873999999999995</v>
      </c>
      <c r="J44" s="16">
        <v>50.241904479999995</v>
      </c>
      <c r="K44" s="16">
        <v>768.52599999999995</v>
      </c>
      <c r="L44" s="16">
        <v>-107.821</v>
      </c>
      <c r="M44" s="16">
        <v>1.2901749999999992</v>
      </c>
      <c r="N44" s="16">
        <v>90.596999999999994</v>
      </c>
      <c r="O44" s="16">
        <v>-124.41500000000001</v>
      </c>
      <c r="P44" s="16">
        <v>-31.928000000000001</v>
      </c>
      <c r="Q44" s="16">
        <v>-38.686999999999998</v>
      </c>
      <c r="R44" s="16">
        <v>650.83399999999995</v>
      </c>
      <c r="S44" s="16">
        <v>-10.976000000000001</v>
      </c>
      <c r="T44" s="16">
        <v>-5.992</v>
      </c>
      <c r="U44" s="16">
        <v>-485.22199999999998</v>
      </c>
      <c r="V44" s="16">
        <v>-298.67215000000004</v>
      </c>
      <c r="W44" s="16">
        <v>-22.123999999999999</v>
      </c>
      <c r="X44" s="16">
        <v>9.6854199999999988</v>
      </c>
      <c r="Y44" s="16">
        <v>-0.23216300000000001</v>
      </c>
      <c r="Z44" s="16">
        <v>-0.6834169999999995</v>
      </c>
      <c r="AA44" s="16">
        <v>-1.5805009999999999</v>
      </c>
      <c r="AB44" s="16">
        <v>-768.16551300000003</v>
      </c>
      <c r="AC44" s="16">
        <v>-167.10180600000001</v>
      </c>
      <c r="AD44" s="16">
        <v>-31.561817000000001</v>
      </c>
      <c r="AE44" s="16">
        <v>-1.8157849999999998</v>
      </c>
      <c r="AF44" s="16">
        <v>-3.3897150000000003</v>
      </c>
      <c r="AG44" s="16">
        <v>-4.2356729999999994</v>
      </c>
      <c r="AH44" s="16">
        <v>47.673418499999997</v>
      </c>
      <c r="AI44" s="16">
        <v>-2255.4423939999997</v>
      </c>
      <c r="AJ44" s="16">
        <v>-4983.2788959999998</v>
      </c>
      <c r="AK44" s="16">
        <v>-14.697934000000002</v>
      </c>
      <c r="AL44" s="16">
        <v>-206.85985613</v>
      </c>
      <c r="AM44" s="16">
        <v>-3707.0352160000002</v>
      </c>
      <c r="AN44" s="16">
        <v>-20.855594</v>
      </c>
      <c r="AO44" s="16">
        <v>-1763.5974509999999</v>
      </c>
      <c r="AP44" s="16">
        <v>-1084.893206</v>
      </c>
      <c r="AQ44" s="16">
        <v>30.81</v>
      </c>
      <c r="AR44" s="16">
        <v>-798.31692199999998</v>
      </c>
      <c r="AS44" s="16">
        <v>4.0528409999999999</v>
      </c>
      <c r="AT44" s="16">
        <v>-1330.5659029999999</v>
      </c>
      <c r="AU44" s="16">
        <v>874.84080963999997</v>
      </c>
      <c r="AV44" s="16">
        <v>-259.00799999999998</v>
      </c>
      <c r="AW44" s="16">
        <v>-2.5129999999999999</v>
      </c>
      <c r="AX44" s="16">
        <v>326.60599999999999</v>
      </c>
      <c r="AY44" s="16">
        <v>-345.7857502</v>
      </c>
      <c r="AZ44" s="16">
        <v>-394.8669079</v>
      </c>
      <c r="BA44" s="16">
        <v>-79.843000000000004</v>
      </c>
      <c r="BB44" s="16">
        <v>4148.4515799999999</v>
      </c>
      <c r="BC44" s="16">
        <v>245.86877500000003</v>
      </c>
      <c r="BD44" s="16">
        <v>293.10300000000001</v>
      </c>
      <c r="BE44" s="16">
        <v>-140.41896</v>
      </c>
      <c r="BF44" s="16">
        <v>-5495.5873000000001</v>
      </c>
      <c r="BG44" s="16">
        <v>2298.7442190000002</v>
      </c>
      <c r="BH44" s="16">
        <v>43.831951000000004</v>
      </c>
      <c r="BI44" s="16">
        <v>-804.34888799999999</v>
      </c>
      <c r="BJ44" s="16">
        <v>2757.9312042000001</v>
      </c>
      <c r="BK44" s="16">
        <v>9981.6942960039996</v>
      </c>
      <c r="BL44" s="16">
        <v>4725.9366089970008</v>
      </c>
      <c r="BM44" s="16">
        <v>2348.1817346000003</v>
      </c>
      <c r="BN44" s="16">
        <v>4757.6443239999999</v>
      </c>
      <c r="BO44" s="16">
        <v>-10041.479966999999</v>
      </c>
      <c r="BP44" s="16">
        <v>360.97141799999957</v>
      </c>
      <c r="BQ44" s="16">
        <v>-2135.2649840000004</v>
      </c>
      <c r="BR44" s="16">
        <v>1646.4314380000001</v>
      </c>
      <c r="BS44" s="16">
        <v>5249.4350779999995</v>
      </c>
      <c r="BT44" s="16">
        <v>2450.227684</v>
      </c>
      <c r="BU44" s="16">
        <v>-117.12823199999998</v>
      </c>
      <c r="BV44" s="16">
        <v>-234.479904</v>
      </c>
      <c r="BW44" s="16">
        <v>-410.52653700000002</v>
      </c>
      <c r="BX44" s="16">
        <v>-2217.8693813</v>
      </c>
      <c r="BY44" s="16">
        <v>967.55501442000002</v>
      </c>
      <c r="BZ44" s="16">
        <v>-163.56385200000003</v>
      </c>
      <c r="CA44" s="16">
        <v>32035.407603299998</v>
      </c>
      <c r="CB44" s="16">
        <v>-236.42293361</v>
      </c>
      <c r="CC44" s="16">
        <v>1031.0899200000001</v>
      </c>
      <c r="CD44" s="16">
        <v>261.90143661000002</v>
      </c>
      <c r="CE44" s="16">
        <v>-321.50755559999982</v>
      </c>
      <c r="CF44" s="16">
        <v>-306.69536170000003</v>
      </c>
      <c r="CG44" s="16">
        <v>-5082.1021733500002</v>
      </c>
      <c r="CH44" s="16">
        <v>494.16207020000002</v>
      </c>
      <c r="CI44" s="16">
        <v>7858.7400729999999</v>
      </c>
      <c r="CJ44" s="16">
        <v>5691.3764220000003</v>
      </c>
      <c r="CK44" s="16">
        <v>9255.0458849999995</v>
      </c>
      <c r="CL44" s="16">
        <v>-1952.523972</v>
      </c>
      <c r="CM44" s="16">
        <v>68946.652576199995</v>
      </c>
      <c r="CN44" s="16">
        <v>-2542.9279842000001</v>
      </c>
      <c r="CO44" s="16">
        <v>-2281.1046310000002</v>
      </c>
      <c r="CP44" s="16">
        <v>-3468.3347364999995</v>
      </c>
      <c r="CQ44" s="16">
        <v>-1013.9381189999999</v>
      </c>
      <c r="CR44" s="16">
        <v>-3140.8675590000007</v>
      </c>
      <c r="CS44" s="16">
        <v>3159.8285129999999</v>
      </c>
      <c r="CT44" s="16">
        <v>-3954.3912352000002</v>
      </c>
      <c r="CU44" s="16">
        <v>2786.0399059999995</v>
      </c>
      <c r="CV44" s="16">
        <v>-2918.2819661999997</v>
      </c>
      <c r="CW44" s="16">
        <v>-76.409752000000097</v>
      </c>
      <c r="CX44" s="16">
        <v>-4514.6525899999997</v>
      </c>
      <c r="CY44" s="16">
        <v>1348.1812416</v>
      </c>
      <c r="CZ44" s="16">
        <v>-1993.4533985</v>
      </c>
      <c r="DA44" s="16">
        <v>2070.1304639999998</v>
      </c>
      <c r="DB44" s="16">
        <v>2569.7637935000002</v>
      </c>
      <c r="DC44" s="16">
        <v>1711.1224215000002</v>
      </c>
      <c r="DD44" s="16">
        <v>-975.22323199999983</v>
      </c>
      <c r="DE44" s="16">
        <v>-1700.081788</v>
      </c>
      <c r="DF44" s="16">
        <v>-7004.2889027500005</v>
      </c>
      <c r="DG44" s="16">
        <v>-14238.501138399997</v>
      </c>
      <c r="DH44" s="16">
        <v>-2146.2598765299999</v>
      </c>
      <c r="DI44" s="16">
        <v>-1358.0690663750001</v>
      </c>
      <c r="DJ44" s="16">
        <v>-956.52385550000031</v>
      </c>
      <c r="DK44" s="16">
        <v>13868.641450041001</v>
      </c>
      <c r="DL44" s="16">
        <v>-3666.9420666400001</v>
      </c>
      <c r="DM44" s="16">
        <v>2323.8355769999998</v>
      </c>
      <c r="DN44" s="16">
        <v>-3065.2540058</v>
      </c>
      <c r="DO44" s="16">
        <v>-7047.4911100999989</v>
      </c>
      <c r="DP44" s="16">
        <v>3663.9675519999996</v>
      </c>
      <c r="DQ44" s="16">
        <v>-998.66378866999992</v>
      </c>
      <c r="DR44" s="16">
        <v>-3128.0925320000001</v>
      </c>
      <c r="DS44" s="16">
        <v>-3371.1650010000003</v>
      </c>
      <c r="DT44" s="16">
        <v>5555.1997609999999</v>
      </c>
      <c r="DU44" s="16">
        <v>1425.5717669999999</v>
      </c>
      <c r="DV44" s="16">
        <v>-3778.2508990000001</v>
      </c>
      <c r="DW44" s="16">
        <v>-3908.0247949999998</v>
      </c>
      <c r="DX44" s="16">
        <v>-1052.872118</v>
      </c>
      <c r="DY44" s="16">
        <v>-5404.5757889999995</v>
      </c>
      <c r="DZ44" s="16">
        <v>2075.0209369999998</v>
      </c>
      <c r="EA44" s="16">
        <v>22.043174830000002</v>
      </c>
      <c r="EB44" s="16">
        <v>6329.1452490000001</v>
      </c>
      <c r="EC44" s="16">
        <v>10248.716699999999</v>
      </c>
      <c r="ED44" s="16">
        <v>3768.9859769999998</v>
      </c>
      <c r="EE44" s="16">
        <v>6007.6621409999998</v>
      </c>
      <c r="EF44" s="16">
        <v>10125.46702</v>
      </c>
      <c r="EG44" s="16">
        <v>2423.4036719999999</v>
      </c>
      <c r="EH44" s="16">
        <v>454.37665770000001</v>
      </c>
      <c r="EI44" s="16">
        <v>1944.5793700000002</v>
      </c>
      <c r="EJ44" s="16">
        <v>-603.84284079999998</v>
      </c>
      <c r="EK44" s="16">
        <v>2031.609518</v>
      </c>
      <c r="EL44" s="16">
        <v>-774.00939009999991</v>
      </c>
      <c r="EM44" s="16">
        <v>-6972.8666040000007</v>
      </c>
      <c r="EN44" s="16">
        <v>-6188.3078700000005</v>
      </c>
      <c r="EO44" s="16">
        <v>-1667.0397150000001</v>
      </c>
      <c r="EP44" s="16">
        <v>2003.327153</v>
      </c>
      <c r="EQ44" s="16">
        <v>-1999.8519939999999</v>
      </c>
      <c r="ER44" s="16">
        <v>4182.1457970000001</v>
      </c>
      <c r="ES44" s="16">
        <v>5208.5371030000006</v>
      </c>
      <c r="ET44" s="16">
        <v>32.603173239999997</v>
      </c>
      <c r="EU44" s="16">
        <v>1767.6116499999998</v>
      </c>
      <c r="EV44" s="16">
        <v>2365.0024049999997</v>
      </c>
      <c r="EW44" s="16">
        <v>2560.4048110000003</v>
      </c>
      <c r="EX44" s="16">
        <v>3103.3176779999999</v>
      </c>
      <c r="EY44" s="16">
        <v>8022.4530650000006</v>
      </c>
      <c r="EZ44" s="16">
        <v>12964.289490000001</v>
      </c>
      <c r="FA44" s="16"/>
      <c r="FB44" s="16"/>
      <c r="FC44" s="16"/>
    </row>
    <row r="45" spans="1:164" x14ac:dyDescent="0.25">
      <c r="A45" s="18" t="s">
        <v>130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27830.647129999998</v>
      </c>
      <c r="CB45" s="16">
        <v>377.27145949999999</v>
      </c>
      <c r="CC45" s="16">
        <v>485.75099999999998</v>
      </c>
      <c r="CD45" s="16">
        <v>0</v>
      </c>
      <c r="CE45" s="16">
        <v>-263.1351626</v>
      </c>
      <c r="CF45" s="16">
        <v>-643.24709169999994</v>
      </c>
      <c r="CG45" s="16">
        <v>-4811.7121423500002</v>
      </c>
      <c r="CH45" s="16">
        <v>-221.4646138</v>
      </c>
      <c r="CI45" s="16">
        <v>-29.892931000000001</v>
      </c>
      <c r="CJ45" s="16">
        <v>-502.97198099999997</v>
      </c>
      <c r="CK45" s="16">
        <v>5685.4896870000002</v>
      </c>
      <c r="CL45" s="16">
        <v>-2246.3144070000003</v>
      </c>
      <c r="CM45" s="16">
        <v>526.01093020000008</v>
      </c>
      <c r="CN45" s="16">
        <v>-1538.0031266999999</v>
      </c>
      <c r="CO45" s="16">
        <v>-8818.5849860000017</v>
      </c>
      <c r="CP45" s="16">
        <v>-2598.5217350000003</v>
      </c>
      <c r="CQ45" s="16">
        <v>-1590.1630599999999</v>
      </c>
      <c r="CR45" s="16">
        <v>-4684.9778480000004</v>
      </c>
      <c r="CS45" s="16">
        <v>-927.4614610000001</v>
      </c>
      <c r="CT45" s="16">
        <v>-1688.3734641999999</v>
      </c>
      <c r="CU45" s="16">
        <v>1773.1387709999997</v>
      </c>
      <c r="CV45" s="16">
        <v>-1976.8240982000002</v>
      </c>
      <c r="CW45" s="16">
        <v>-705.59464630000002</v>
      </c>
      <c r="CX45" s="16">
        <v>-1623.667901</v>
      </c>
      <c r="CY45" s="16">
        <v>-724.9044834</v>
      </c>
      <c r="CZ45" s="16">
        <v>-458.53628550000002</v>
      </c>
      <c r="DA45" s="16">
        <v>82.567617750000011</v>
      </c>
      <c r="DB45" s="16">
        <v>77.845840499999994</v>
      </c>
      <c r="DC45" s="16">
        <v>-399.72660349999995</v>
      </c>
      <c r="DD45" s="16">
        <v>-4609.7631610000008</v>
      </c>
      <c r="DE45" s="16">
        <v>-3799.3711097</v>
      </c>
      <c r="DF45" s="16">
        <v>-4147.0161567499999</v>
      </c>
      <c r="DG45" s="16">
        <v>-13702.960234</v>
      </c>
      <c r="DH45" s="16">
        <v>601.84039446999998</v>
      </c>
      <c r="DI45" s="16">
        <v>-796.2754589000001</v>
      </c>
      <c r="DJ45" s="16">
        <v>-778.45529249999993</v>
      </c>
      <c r="DK45" s="16">
        <v>13538.464189041002</v>
      </c>
      <c r="DL45" s="16">
        <v>-2222.1559918400003</v>
      </c>
      <c r="DM45" s="16">
        <v>332.81939130000001</v>
      </c>
      <c r="DN45" s="16">
        <v>-131.85974150000001</v>
      </c>
      <c r="DO45" s="16">
        <v>-2229.725985</v>
      </c>
      <c r="DP45" s="16">
        <v>933.12598700000001</v>
      </c>
      <c r="DQ45" s="16">
        <v>283.20909333000003</v>
      </c>
      <c r="DR45" s="16">
        <v>-1468.5083995</v>
      </c>
      <c r="DS45" s="16">
        <v>-440.28316919999997</v>
      </c>
      <c r="DT45" s="16">
        <v>4058.8401534999998</v>
      </c>
      <c r="DU45" s="16">
        <v>-1578.2999195999996</v>
      </c>
      <c r="DV45" s="16">
        <v>-570.11910460000001</v>
      </c>
      <c r="DW45" s="16">
        <v>-666.54986080000003</v>
      </c>
      <c r="DX45" s="16">
        <v>-100.103444</v>
      </c>
      <c r="DY45" s="16">
        <v>-233.82286239999999</v>
      </c>
      <c r="DZ45" s="16">
        <v>1896.739276</v>
      </c>
      <c r="EA45" s="16">
        <v>1346.2257769999999</v>
      </c>
      <c r="EB45" s="16">
        <v>1503.6195710000002</v>
      </c>
      <c r="EC45" s="16">
        <v>4491.7861510000002</v>
      </c>
      <c r="ED45" s="16">
        <v>-36.636249700000008</v>
      </c>
      <c r="EE45" s="16">
        <v>-1838.6923770000003</v>
      </c>
      <c r="EF45" s="16">
        <v>3951.5958270000001</v>
      </c>
      <c r="EG45" s="16">
        <v>1938.7840835</v>
      </c>
      <c r="EH45" s="16">
        <v>799.03159410000001</v>
      </c>
      <c r="EI45" s="16">
        <v>-355.11566479999999</v>
      </c>
      <c r="EJ45" s="16">
        <v>253.62978330000001</v>
      </c>
      <c r="EK45" s="16">
        <v>199.69260659999998</v>
      </c>
      <c r="EL45" s="16">
        <v>1310.7861445000001</v>
      </c>
      <c r="EM45" s="16">
        <v>1635.290677</v>
      </c>
      <c r="EN45" s="16">
        <v>49.17743205</v>
      </c>
      <c r="EO45" s="16">
        <v>-979.62721539999995</v>
      </c>
      <c r="EP45" s="16">
        <v>934.29316640000002</v>
      </c>
      <c r="EQ45" s="16">
        <v>676.14414869999996</v>
      </c>
      <c r="ER45" s="16">
        <v>2344.1293064500001</v>
      </c>
      <c r="ES45" s="16">
        <v>-303.64124270000002</v>
      </c>
      <c r="ET45" s="16">
        <v>-410.43831410000001</v>
      </c>
      <c r="EU45" s="16">
        <v>-506.2177125</v>
      </c>
      <c r="EV45" s="16">
        <v>-86.103787999999994</v>
      </c>
      <c r="EW45" s="16">
        <v>-275.27794969999997</v>
      </c>
      <c r="EX45" s="16">
        <v>-1890.4652210999998</v>
      </c>
      <c r="EY45" s="16">
        <v>188.78205489999999</v>
      </c>
      <c r="EZ45" s="16">
        <v>-792.91172499999993</v>
      </c>
      <c r="FA45" s="16"/>
      <c r="FB45" s="16"/>
      <c r="FC45" s="16"/>
      <c r="FD45" s="16"/>
      <c r="FE45" s="16"/>
      <c r="FF45" s="16"/>
      <c r="FG45" s="16"/>
      <c r="FH45" s="16"/>
    </row>
    <row r="46" spans="1:164" x14ac:dyDescent="0.25">
      <c r="A46" s="18" t="s">
        <v>10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0</v>
      </c>
      <c r="AV46" s="16">
        <v>-0.54100000000000004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-0.22800000000000001</v>
      </c>
      <c r="BC46" s="16">
        <v>0</v>
      </c>
      <c r="BD46" s="16">
        <v>0</v>
      </c>
      <c r="BE46" s="16">
        <v>1.9039999999999999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-1.0680000000000001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0.99865499999999996</v>
      </c>
      <c r="CI46" s="16">
        <v>-0.51100000000000001</v>
      </c>
      <c r="CJ46" s="16">
        <v>-25.548742999999998</v>
      </c>
      <c r="CK46" s="16">
        <v>0</v>
      </c>
      <c r="CL46" s="16">
        <v>1.816873</v>
      </c>
      <c r="CM46" s="16">
        <v>5.78</v>
      </c>
      <c r="CN46" s="16">
        <v>0</v>
      </c>
      <c r="CO46" s="16">
        <v>0.14199999999999999</v>
      </c>
      <c r="CP46" s="16">
        <v>47.151230000000005</v>
      </c>
      <c r="CQ46" s="16">
        <v>-9.946530000000001</v>
      </c>
      <c r="CR46" s="16">
        <v>-6.3605679999999998</v>
      </c>
      <c r="CS46" s="16">
        <v>32.811824999999999</v>
      </c>
      <c r="CT46" s="16">
        <v>-31.537291000000003</v>
      </c>
      <c r="CU46" s="16">
        <v>39.636252999999996</v>
      </c>
      <c r="CV46" s="16">
        <v>-36.445286999999993</v>
      </c>
      <c r="CW46" s="16">
        <v>0.30274400000000001</v>
      </c>
      <c r="CX46" s="16">
        <v>0</v>
      </c>
      <c r="CY46" s="16">
        <v>-2.1027499999999999</v>
      </c>
      <c r="CZ46" s="16">
        <v>-5.4908609999999998</v>
      </c>
      <c r="DA46" s="16">
        <v>24.972020000000001</v>
      </c>
      <c r="DB46" s="16">
        <v>-1.7413380000000001</v>
      </c>
      <c r="DC46" s="16">
        <v>-14.233435</v>
      </c>
      <c r="DD46" s="16">
        <v>21.305615</v>
      </c>
      <c r="DE46" s="16">
        <v>-0.75213599999999992</v>
      </c>
      <c r="DF46" s="16">
        <v>-44.978440999999997</v>
      </c>
      <c r="DG46" s="16">
        <v>-1.4214749999999998</v>
      </c>
      <c r="DH46" s="16">
        <v>0</v>
      </c>
      <c r="DI46" s="16">
        <v>-3.7450000000000001</v>
      </c>
      <c r="DJ46" s="16">
        <v>-4.3912999999999994E-2</v>
      </c>
      <c r="DK46" s="16">
        <v>0</v>
      </c>
      <c r="DL46" s="16">
        <v>0.33100000000000002</v>
      </c>
      <c r="DM46" s="16">
        <v>4.1910929999999995</v>
      </c>
      <c r="DN46" s="16">
        <v>5.8530360000000003</v>
      </c>
      <c r="DO46" s="16">
        <v>7.5091999999999999</v>
      </c>
      <c r="DP46" s="16">
        <v>10.357402</v>
      </c>
      <c r="DQ46" s="16">
        <v>-4.7067950000000005</v>
      </c>
      <c r="DR46" s="16">
        <v>144.7850847</v>
      </c>
      <c r="DS46" s="16">
        <v>68.521677999999994</v>
      </c>
      <c r="DT46" s="16">
        <v>30.307029549999999</v>
      </c>
      <c r="DU46" s="16">
        <v>203.99416889999998</v>
      </c>
      <c r="DV46" s="16">
        <v>69.147444749999991</v>
      </c>
      <c r="DW46" s="16">
        <v>28.866486600000002</v>
      </c>
      <c r="DX46" s="16">
        <v>84.445645450000001</v>
      </c>
      <c r="DY46" s="16">
        <v>0</v>
      </c>
      <c r="DZ46" s="16">
        <v>178.18824460000002</v>
      </c>
      <c r="EA46" s="16">
        <v>-11.601096849999999</v>
      </c>
      <c r="EB46" s="16">
        <v>256.83030609999997</v>
      </c>
      <c r="EC46" s="16">
        <v>689.87710149999998</v>
      </c>
      <c r="ED46" s="16">
        <v>270.53764110000003</v>
      </c>
      <c r="EE46" s="16">
        <v>81.410022150000003</v>
      </c>
      <c r="EF46" s="16">
        <v>127.11168910000001</v>
      </c>
      <c r="EG46" s="16">
        <v>-10.202480750000001</v>
      </c>
      <c r="EH46" s="16">
        <v>409.76850199999996</v>
      </c>
      <c r="EI46" s="16">
        <v>23.36034995</v>
      </c>
      <c r="EJ46" s="16">
        <v>19.087847499999999</v>
      </c>
      <c r="EK46" s="16">
        <v>35.641380899999994</v>
      </c>
      <c r="EL46" s="16">
        <v>95.96854055</v>
      </c>
      <c r="EM46" s="16">
        <v>80.853246900000002</v>
      </c>
      <c r="EN46" s="16">
        <v>2.6068719500000004</v>
      </c>
      <c r="EO46" s="16">
        <v>87.563686749999988</v>
      </c>
      <c r="EP46" s="16">
        <v>58.900690049999994</v>
      </c>
      <c r="EQ46" s="16">
        <v>-88.702564649999999</v>
      </c>
      <c r="ER46" s="16">
        <v>-28.0645311</v>
      </c>
      <c r="ES46" s="16">
        <v>0.86452419999999996</v>
      </c>
      <c r="ET46" s="16">
        <v>2.5035599999999998E-2</v>
      </c>
      <c r="EU46" s="16">
        <v>81.683290800000009</v>
      </c>
      <c r="EV46" s="16">
        <v>2.2222590000000002</v>
      </c>
      <c r="EW46" s="16">
        <v>-93.874513900000011</v>
      </c>
      <c r="EX46" s="16">
        <v>-37.266356600000002</v>
      </c>
      <c r="EY46" s="16">
        <v>31.014666600000002</v>
      </c>
      <c r="EZ46" s="16">
        <v>-48.842898300000002</v>
      </c>
      <c r="FA46" s="16"/>
      <c r="FB46" s="16"/>
      <c r="FC46" s="16"/>
      <c r="FD46" s="16"/>
      <c r="FE46" s="16"/>
      <c r="FF46" s="16"/>
      <c r="FG46" s="16"/>
      <c r="FH46" s="16"/>
    </row>
    <row r="47" spans="1:164" x14ac:dyDescent="0.25">
      <c r="A47" s="18" t="s">
        <v>11</v>
      </c>
      <c r="B47" s="16" t="s">
        <v>120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>
        <v>874.84080963999997</v>
      </c>
      <c r="AV47" s="16">
        <v>-258.46699999999998</v>
      </c>
      <c r="AW47" s="16">
        <v>-2.5129999999999999</v>
      </c>
      <c r="AX47" s="16">
        <v>326.60599999999999</v>
      </c>
      <c r="AY47" s="16">
        <v>-345.7857502</v>
      </c>
      <c r="AZ47" s="16">
        <v>-394.8669079</v>
      </c>
      <c r="BA47" s="16">
        <v>-79.843000000000004</v>
      </c>
      <c r="BB47" s="16">
        <v>4148.67958</v>
      </c>
      <c r="BC47" s="16">
        <v>245.86877500000003</v>
      </c>
      <c r="BD47" s="16">
        <v>293.10300000000001</v>
      </c>
      <c r="BE47" s="16">
        <v>-142.32295999999999</v>
      </c>
      <c r="BF47" s="16">
        <v>-5495.5873000000001</v>
      </c>
      <c r="BG47" s="16">
        <v>2298.7442190000002</v>
      </c>
      <c r="BH47" s="16">
        <v>43.831951000000004</v>
      </c>
      <c r="BI47" s="16">
        <v>-804.34888799999999</v>
      </c>
      <c r="BJ47" s="16">
        <v>2757.9312042000001</v>
      </c>
      <c r="BK47" s="16">
        <v>9981.6942960039996</v>
      </c>
      <c r="BL47" s="16">
        <v>4725.9366089970008</v>
      </c>
      <c r="BM47" s="16">
        <v>2348.1817346000003</v>
      </c>
      <c r="BN47" s="16">
        <v>4757.6443239999999</v>
      </c>
      <c r="BO47" s="16">
        <v>-10041.479966999999</v>
      </c>
      <c r="BP47" s="16">
        <v>360.97141799999957</v>
      </c>
      <c r="BQ47" s="16">
        <v>-2135.2649840000004</v>
      </c>
      <c r="BR47" s="16">
        <v>1646.4314380000001</v>
      </c>
      <c r="BS47" s="16">
        <v>5249.4350779999995</v>
      </c>
      <c r="BT47" s="16">
        <v>2450.227684</v>
      </c>
      <c r="BU47" s="16">
        <v>-117.12823199999998</v>
      </c>
      <c r="BV47" s="16">
        <v>-234.479904</v>
      </c>
      <c r="BW47" s="16">
        <v>-410.52653700000002</v>
      </c>
      <c r="BX47" s="16">
        <v>-2217.8693813</v>
      </c>
      <c r="BY47" s="16">
        <v>967.55501442000002</v>
      </c>
      <c r="BZ47" s="16">
        <v>-163.56385200000003</v>
      </c>
      <c r="CA47" s="16">
        <v>4204.7604732999998</v>
      </c>
      <c r="CB47" s="16">
        <v>-612.62639310999998</v>
      </c>
      <c r="CC47" s="16">
        <v>545.33892000000003</v>
      </c>
      <c r="CD47" s="16">
        <v>261.90143661000002</v>
      </c>
      <c r="CE47" s="16">
        <v>-58.372392999999924</v>
      </c>
      <c r="CF47" s="16">
        <v>336.55172999999996</v>
      </c>
      <c r="CG47" s="16">
        <v>-270.39003100000002</v>
      </c>
      <c r="CH47" s="16">
        <v>714.62802899999997</v>
      </c>
      <c r="CI47" s="16">
        <v>7889.1440039999998</v>
      </c>
      <c r="CJ47" s="16">
        <v>6219.8971460000002</v>
      </c>
      <c r="CK47" s="16">
        <v>3569.5561979999998</v>
      </c>
      <c r="CL47" s="16">
        <v>291.97356200000002</v>
      </c>
      <c r="CM47" s="16">
        <v>68414.861646000005</v>
      </c>
      <c r="CN47" s="16">
        <v>-1004.9248575000001</v>
      </c>
      <c r="CO47" s="16">
        <v>6537.3383550000008</v>
      </c>
      <c r="CP47" s="16">
        <v>-916.96423149999987</v>
      </c>
      <c r="CQ47" s="16">
        <v>586.171471</v>
      </c>
      <c r="CR47" s="16">
        <v>1550.470857</v>
      </c>
      <c r="CS47" s="16">
        <v>4054.4781489999996</v>
      </c>
      <c r="CT47" s="16">
        <v>-2234.4804800000002</v>
      </c>
      <c r="CU47" s="16">
        <v>973.26488200000017</v>
      </c>
      <c r="CV47" s="16">
        <v>-905.01258099999973</v>
      </c>
      <c r="CW47" s="16">
        <v>628.88214999999991</v>
      </c>
      <c r="CX47" s="16">
        <v>-2890.9846890000003</v>
      </c>
      <c r="CY47" s="16">
        <v>2075.1884749999999</v>
      </c>
      <c r="CZ47" s="16">
        <v>-1529.4262520000002</v>
      </c>
      <c r="DA47" s="16">
        <v>1962.5908269999995</v>
      </c>
      <c r="DB47" s="16">
        <v>2493.6592909999999</v>
      </c>
      <c r="DC47" s="16">
        <v>2125.0824600000001</v>
      </c>
      <c r="DD47" s="16">
        <v>3613.2343139999998</v>
      </c>
      <c r="DE47" s="16">
        <v>2100.0414579999997</v>
      </c>
      <c r="DF47" s="16">
        <v>-2812.2943049999999</v>
      </c>
      <c r="DG47" s="16">
        <v>-534.11943039999994</v>
      </c>
      <c r="DH47" s="16">
        <v>-2748.1002710000002</v>
      </c>
      <c r="DI47" s="16">
        <v>-558.04860747499993</v>
      </c>
      <c r="DJ47" s="16">
        <v>-178.02465000000009</v>
      </c>
      <c r="DK47" s="16">
        <v>330.17725500000012</v>
      </c>
      <c r="DL47" s="16">
        <v>-1445.1170748</v>
      </c>
      <c r="DM47" s="16">
        <v>1986.8250919999998</v>
      </c>
      <c r="DN47" s="16">
        <v>-2939.2473002999996</v>
      </c>
      <c r="DO47" s="16">
        <v>-4825.2743251000002</v>
      </c>
      <c r="DP47" s="16">
        <v>2720.4841629999996</v>
      </c>
      <c r="DQ47" s="16">
        <v>-1277.1660869999998</v>
      </c>
      <c r="DR47" s="16">
        <v>-1804.3692167000002</v>
      </c>
      <c r="DS47" s="16">
        <v>-2999.4035097999999</v>
      </c>
      <c r="DT47" s="16">
        <v>1466.0525785999996</v>
      </c>
      <c r="DU47" s="16">
        <v>2799.8775173779995</v>
      </c>
      <c r="DV47" s="16">
        <v>-3277.2792391560001</v>
      </c>
      <c r="DW47" s="16">
        <v>-3270.3414204599999</v>
      </c>
      <c r="DX47" s="16">
        <v>-1037.2143195570002</v>
      </c>
      <c r="DY47" s="16">
        <v>-5170.7529268999988</v>
      </c>
      <c r="DZ47" s="16">
        <v>9.3416306999870358E-2</v>
      </c>
      <c r="EA47" s="16">
        <v>-1312.5815054999998</v>
      </c>
      <c r="EB47" s="16">
        <v>4568.6953716999997</v>
      </c>
      <c r="EC47" s="16">
        <v>5067.0534468900005</v>
      </c>
      <c r="ED47" s="16">
        <v>3535.0845848899999</v>
      </c>
      <c r="EE47" s="16">
        <v>7764.94449523</v>
      </c>
      <c r="EF47" s="16">
        <v>6046.7594998000004</v>
      </c>
      <c r="EG47" s="16">
        <v>494.82206895499996</v>
      </c>
      <c r="EH47" s="16">
        <v>-754.42343800000026</v>
      </c>
      <c r="EI47" s="16">
        <v>2276.3346850000003</v>
      </c>
      <c r="EJ47" s="16">
        <v>-876.56047156</v>
      </c>
      <c r="EK47" s="16">
        <v>1796.2755307</v>
      </c>
      <c r="EL47" s="16">
        <v>-2180.7640756000001</v>
      </c>
      <c r="EM47" s="16">
        <v>-8689.0105276699996</v>
      </c>
      <c r="EN47" s="16">
        <v>-6240.0921737999997</v>
      </c>
      <c r="EO47" s="16">
        <v>-774.97618649999981</v>
      </c>
      <c r="EP47" s="16">
        <v>1010.1332970999999</v>
      </c>
      <c r="EQ47" s="16">
        <v>-2587.2935777000002</v>
      </c>
      <c r="ER47" s="16">
        <v>1866.0810214000001</v>
      </c>
      <c r="ES47" s="16">
        <v>5511.3138213000002</v>
      </c>
      <c r="ET47" s="16">
        <v>443.01645164999996</v>
      </c>
      <c r="EU47" s="16">
        <v>2192.1460713799997</v>
      </c>
      <c r="EV47" s="16">
        <v>2448.88393408</v>
      </c>
      <c r="EW47" s="16">
        <v>2929.5572743799999</v>
      </c>
      <c r="EX47" s="16">
        <v>5031.049255859999</v>
      </c>
      <c r="EY47" s="16">
        <v>7802.6563430000006</v>
      </c>
      <c r="EZ47" s="16">
        <v>13806.044116999999</v>
      </c>
      <c r="FA47" s="16"/>
      <c r="FB47" s="16"/>
      <c r="FC47" s="16"/>
      <c r="FD47" s="16"/>
      <c r="FE47" s="16"/>
      <c r="FF47" s="16"/>
      <c r="FG47" s="16"/>
      <c r="FH47" s="16"/>
    </row>
    <row r="48" spans="1:164" x14ac:dyDescent="0.25">
      <c r="A48" s="17" t="s">
        <v>12</v>
      </c>
      <c r="B48" s="16">
        <v>-125.992</v>
      </c>
      <c r="C48" s="16">
        <v>-0.125</v>
      </c>
      <c r="D48" s="16">
        <v>0</v>
      </c>
      <c r="E48" s="16">
        <v>199.21600000000001</v>
      </c>
      <c r="F48" s="16">
        <v>-17.971</v>
      </c>
      <c r="G48" s="16">
        <v>0</v>
      </c>
      <c r="H48" s="16">
        <v>-0.40100000000000002</v>
      </c>
      <c r="I48" s="16">
        <v>-0.24199999999999999</v>
      </c>
      <c r="J48" s="16">
        <v>-784.02300000000002</v>
      </c>
      <c r="K48" s="16">
        <v>-270.18200000000002</v>
      </c>
      <c r="L48" s="16">
        <v>-459.05200000000002</v>
      </c>
      <c r="M48" s="16">
        <v>-43.646000000000001</v>
      </c>
      <c r="N48" s="16">
        <v>-776.56600000000003</v>
      </c>
      <c r="O48" s="16">
        <v>57.161000000000001</v>
      </c>
      <c r="P48" s="16">
        <v>4.5679999999999996</v>
      </c>
      <c r="Q48" s="16">
        <v>257.81971899999996</v>
      </c>
      <c r="R48" s="16">
        <v>-199.60900000000001</v>
      </c>
      <c r="S48" s="16">
        <v>15.391999999999999</v>
      </c>
      <c r="T48" s="16">
        <v>543.5478885</v>
      </c>
      <c r="U48" s="16">
        <v>2.58</v>
      </c>
      <c r="V48" s="16">
        <v>343.31400000000002</v>
      </c>
      <c r="W48" s="16">
        <v>4.1500000000000004</v>
      </c>
      <c r="X48" s="16">
        <v>-198.05956329999998</v>
      </c>
      <c r="Y48" s="16">
        <v>-36.434495760000004</v>
      </c>
      <c r="Z48" s="16">
        <v>-104.53103470000001</v>
      </c>
      <c r="AA48" s="16">
        <v>-2.4328584369999997</v>
      </c>
      <c r="AB48" s="16">
        <v>3.843</v>
      </c>
      <c r="AC48" s="16">
        <v>-42.496584000000006</v>
      </c>
      <c r="AD48" s="16">
        <v>30.35</v>
      </c>
      <c r="AE48" s="16">
        <v>41.999994000000001</v>
      </c>
      <c r="AF48" s="16">
        <v>3.9999959999999999</v>
      </c>
      <c r="AG48" s="16">
        <v>85.692374999999998</v>
      </c>
      <c r="AH48" s="16">
        <v>13.782356999999999</v>
      </c>
      <c r="AI48" s="16">
        <v>-1139.5102450000002</v>
      </c>
      <c r="AJ48" s="16">
        <v>-6.6100000000000002E-4</v>
      </c>
      <c r="AK48" s="16">
        <v>-278.442565</v>
      </c>
      <c r="AL48" s="16">
        <v>393.17756120000001</v>
      </c>
      <c r="AM48" s="16">
        <v>0</v>
      </c>
      <c r="AN48" s="16">
        <v>1.164971</v>
      </c>
      <c r="AO48" s="16">
        <v>1.5349999999999999</v>
      </c>
      <c r="AP48" s="16">
        <v>4.4980000000000002</v>
      </c>
      <c r="AQ48" s="16">
        <v>2457.4600699999996</v>
      </c>
      <c r="AR48" s="16">
        <v>44.290819999999997</v>
      </c>
      <c r="AS48" s="16">
        <v>12.184698979999999</v>
      </c>
      <c r="AT48" s="16">
        <v>-92.016655999999983</v>
      </c>
      <c r="AU48" s="16">
        <v>-2010.876704</v>
      </c>
      <c r="AV48" s="16">
        <v>1706.336</v>
      </c>
      <c r="AW48" s="16">
        <v>-376.36799999999999</v>
      </c>
      <c r="AX48" s="16">
        <v>418.7592449</v>
      </c>
      <c r="AY48" s="16">
        <v>3.9</v>
      </c>
      <c r="AZ48" s="16">
        <v>139.931456</v>
      </c>
      <c r="BA48" s="16">
        <v>0.63700000000000001</v>
      </c>
      <c r="BB48" s="16">
        <v>-0.17681899999999998</v>
      </c>
      <c r="BC48" s="16">
        <v>303.81538749999999</v>
      </c>
      <c r="BD48" s="16">
        <v>0</v>
      </c>
      <c r="BE48" s="16">
        <v>441.41946999999999</v>
      </c>
      <c r="BF48" s="16">
        <v>-7.9428190000000001</v>
      </c>
      <c r="BG48" s="16">
        <v>-270.56099999999998</v>
      </c>
      <c r="BH48" s="16">
        <v>-322.995</v>
      </c>
      <c r="BI48" s="16">
        <v>-310.80745299999995</v>
      </c>
      <c r="BJ48" s="16">
        <v>13.225666669999999</v>
      </c>
      <c r="BK48" s="16">
        <v>-22.655306330000002</v>
      </c>
      <c r="BL48" s="16">
        <v>19806.40291167</v>
      </c>
      <c r="BM48" s="16">
        <v>-150.444085</v>
      </c>
      <c r="BN48" s="16">
        <v>-68.915347999999994</v>
      </c>
      <c r="BO48" s="16">
        <v>6.6579969999999999</v>
      </c>
      <c r="BP48" s="16">
        <v>-432.17035200000004</v>
      </c>
      <c r="BQ48" s="16">
        <v>-5.2634699999999999</v>
      </c>
      <c r="BR48" s="16">
        <v>-6.7281569999999995</v>
      </c>
      <c r="BS48" s="16">
        <v>201.46653800000001</v>
      </c>
      <c r="BT48" s="16">
        <v>-267.25200000000001</v>
      </c>
      <c r="BU48" s="16">
        <v>129.476</v>
      </c>
      <c r="BV48" s="16">
        <v>99.216999999999999</v>
      </c>
      <c r="BW48" s="16">
        <v>-11.117000000000001</v>
      </c>
      <c r="BX48" s="16">
        <v>-0.40992499999999993</v>
      </c>
      <c r="BY48" s="16">
        <v>42.115000000000002</v>
      </c>
      <c r="BZ48" s="16">
        <v>-1302.7043589999998</v>
      </c>
      <c r="CA48" s="16">
        <v>-177.16012599999999</v>
      </c>
      <c r="CB48" s="16">
        <v>3.330076</v>
      </c>
      <c r="CC48" s="16">
        <v>-13.074579</v>
      </c>
      <c r="CD48" s="16">
        <v>-2526.3910000000001</v>
      </c>
      <c r="CE48" s="16">
        <v>-2226.7860000000001</v>
      </c>
      <c r="CF48" s="16">
        <v>-150.41499999999999</v>
      </c>
      <c r="CG48" s="16">
        <v>-158.054981</v>
      </c>
      <c r="CH48" s="16">
        <v>0.93400000000000005</v>
      </c>
      <c r="CI48" s="16">
        <v>62.034999999999997</v>
      </c>
      <c r="CJ48" s="16">
        <v>130.86792300000002</v>
      </c>
      <c r="CK48" s="16">
        <v>36.844767999999995</v>
      </c>
      <c r="CL48" s="16">
        <v>23.861000000000001</v>
      </c>
      <c r="CM48" s="16">
        <v>101.282785</v>
      </c>
      <c r="CN48" s="16">
        <v>-247.78845699999999</v>
      </c>
      <c r="CO48" s="16">
        <v>0.645316</v>
      </c>
      <c r="CP48" s="16">
        <v>9.2319999999999993</v>
      </c>
      <c r="CQ48" s="16">
        <v>-27.937965999999999</v>
      </c>
      <c r="CR48" s="16">
        <v>328.37599999999998</v>
      </c>
      <c r="CS48" s="16">
        <v>101.01600000000001</v>
      </c>
      <c r="CT48" s="16">
        <v>5.5010000000000003</v>
      </c>
      <c r="CU48" s="16">
        <v>70.461986999999993</v>
      </c>
      <c r="CV48" s="16">
        <v>0</v>
      </c>
      <c r="CW48" s="16">
        <v>5.9989999999999997</v>
      </c>
      <c r="CX48" s="16">
        <v>-3.2073689999999995</v>
      </c>
      <c r="CY48" s="16">
        <v>-0.28799999999999998</v>
      </c>
      <c r="CZ48" s="16">
        <v>1730.211</v>
      </c>
      <c r="DA48" s="16">
        <v>-8.8079999999999998</v>
      </c>
      <c r="DB48" s="16">
        <v>-1325.913</v>
      </c>
      <c r="DC48" s="16">
        <v>2277.3152020000002</v>
      </c>
      <c r="DD48" s="16">
        <v>42.135435999999999</v>
      </c>
      <c r="DE48" s="16">
        <v>-56.458999000000013</v>
      </c>
      <c r="DF48" s="16">
        <v>358.73893900000002</v>
      </c>
      <c r="DG48" s="16">
        <v>4.4239870000000012</v>
      </c>
      <c r="DH48" s="16">
        <v>819.09952099999998</v>
      </c>
      <c r="DI48" s="16">
        <v>-29.593777000000003</v>
      </c>
      <c r="DJ48" s="16">
        <v>330.27808500000003</v>
      </c>
      <c r="DK48" s="16">
        <v>289.29899999999998</v>
      </c>
      <c r="DL48" s="16">
        <v>395.48020000000002</v>
      </c>
      <c r="DM48" s="16">
        <v>-131.659527</v>
      </c>
      <c r="DN48" s="16">
        <v>-11.136957000000001</v>
      </c>
      <c r="DO48" s="16">
        <v>-5.9936509999999998</v>
      </c>
      <c r="DP48" s="16">
        <v>5248.5206959999996</v>
      </c>
      <c r="DQ48" s="16">
        <v>1176.264752</v>
      </c>
      <c r="DR48" s="16">
        <v>-208.8</v>
      </c>
      <c r="DS48" s="16">
        <v>38.445999999999998</v>
      </c>
      <c r="DT48" s="16">
        <v>-3517.4892</v>
      </c>
      <c r="DU48" s="16">
        <v>9.5</v>
      </c>
      <c r="DV48" s="16">
        <v>-1276.25865</v>
      </c>
      <c r="DW48" s="16">
        <v>47.897877999999999</v>
      </c>
      <c r="DX48" s="16">
        <v>4838.5996210000003</v>
      </c>
      <c r="DY48" s="16">
        <v>21.776502000000001</v>
      </c>
      <c r="DZ48" s="16">
        <v>91.75</v>
      </c>
      <c r="EA48" s="16">
        <v>-68.405699999999996</v>
      </c>
      <c r="EB48" s="16">
        <v>1472.031291</v>
      </c>
      <c r="EC48" s="16">
        <v>106.6468665</v>
      </c>
      <c r="ED48" s="16">
        <v>-7.4061840000000005</v>
      </c>
      <c r="EE48" s="16">
        <v>695.74259949999998</v>
      </c>
      <c r="EF48" s="16">
        <v>3.3072689999999998</v>
      </c>
      <c r="EG48" s="16">
        <v>3.0945210000000003</v>
      </c>
      <c r="EH48" s="16">
        <v>920.42211689999999</v>
      </c>
      <c r="EI48" s="16">
        <v>5.1585245000000004</v>
      </c>
      <c r="EJ48" s="16">
        <v>196.99602400000001</v>
      </c>
      <c r="EK48" s="16">
        <v>-23734.89285</v>
      </c>
      <c r="EL48" s="16">
        <v>20.228912000000001</v>
      </c>
      <c r="EM48" s="16">
        <v>-0.711256</v>
      </c>
      <c r="EN48" s="16">
        <v>1050.0605360000002</v>
      </c>
      <c r="EO48" s="16">
        <v>266.99998499999998</v>
      </c>
      <c r="EP48" s="16">
        <v>63.038961</v>
      </c>
      <c r="EQ48" s="16">
        <v>0.31002400000000002</v>
      </c>
      <c r="ER48" s="16">
        <v>-3.5987137039999997</v>
      </c>
      <c r="ES48" s="16">
        <v>0.18650034370000002</v>
      </c>
      <c r="ET48" s="16">
        <v>-0.56184299999999998</v>
      </c>
      <c r="EU48" s="16">
        <v>77.791412399999999</v>
      </c>
      <c r="EV48" s="16">
        <v>-10.721173739999999</v>
      </c>
      <c r="EW48" s="16">
        <v>11.872091000000001</v>
      </c>
      <c r="EX48" s="16">
        <v>-0.285472</v>
      </c>
      <c r="EY48" s="16">
        <v>1.5023225</v>
      </c>
      <c r="EZ48" s="16">
        <v>520.54996000000006</v>
      </c>
      <c r="FA48" s="16"/>
      <c r="FB48" s="16"/>
      <c r="FC48" s="16"/>
      <c r="FD48" s="16"/>
      <c r="FE48" s="16"/>
      <c r="FF48" s="16"/>
      <c r="FG48" s="16"/>
      <c r="FH48" s="16"/>
    </row>
    <row r="49" spans="1:164" x14ac:dyDescent="0.25">
      <c r="A49" s="18" t="s">
        <v>130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21041.126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-2.0510000000000002</v>
      </c>
      <c r="BU49" s="16">
        <v>-0.215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5.8999999999999997E-2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0.91765300000000005</v>
      </c>
      <c r="DY49" s="16">
        <v>-1.6523979999999998</v>
      </c>
      <c r="DZ49" s="16">
        <v>0</v>
      </c>
      <c r="EA49" s="16">
        <v>0</v>
      </c>
      <c r="EB49" s="16">
        <v>0</v>
      </c>
      <c r="EC49" s="16">
        <v>0</v>
      </c>
      <c r="ED49" s="16">
        <v>0</v>
      </c>
      <c r="EE49" s="16">
        <v>0</v>
      </c>
      <c r="EF49" s="16">
        <v>-0.58807100000000001</v>
      </c>
      <c r="EG49" s="16">
        <v>0</v>
      </c>
      <c r="EH49" s="16">
        <v>0</v>
      </c>
      <c r="EI49" s="16">
        <v>0</v>
      </c>
      <c r="EJ49" s="16">
        <v>0</v>
      </c>
      <c r="EK49" s="16">
        <v>0</v>
      </c>
      <c r="EL49" s="16">
        <v>0</v>
      </c>
      <c r="EM49" s="16">
        <v>0</v>
      </c>
      <c r="EN49" s="16">
        <v>4.3324099999999994</v>
      </c>
      <c r="EO49" s="16">
        <v>0</v>
      </c>
      <c r="EP49" s="16">
        <v>0</v>
      </c>
      <c r="EQ49" s="16">
        <v>0</v>
      </c>
      <c r="ER49" s="16">
        <v>0.28483800000000004</v>
      </c>
      <c r="ES49" s="16">
        <v>0</v>
      </c>
      <c r="ET49" s="16">
        <v>0</v>
      </c>
      <c r="EU49" s="16">
        <v>0</v>
      </c>
      <c r="EV49" s="16">
        <v>0</v>
      </c>
      <c r="EW49" s="16">
        <v>0.49843200000000004</v>
      </c>
      <c r="EX49" s="16">
        <v>-0.49843200000000004</v>
      </c>
      <c r="EY49" s="16">
        <v>0</v>
      </c>
      <c r="EZ49" s="16">
        <v>0</v>
      </c>
      <c r="FA49" s="16"/>
      <c r="FB49" s="16"/>
      <c r="FC49" s="16"/>
      <c r="FD49" s="16"/>
      <c r="FE49" s="16"/>
      <c r="FF49" s="16"/>
      <c r="FG49" s="16"/>
      <c r="FH49" s="16"/>
    </row>
    <row r="50" spans="1:164" x14ac:dyDescent="0.25">
      <c r="A50" s="18" t="s">
        <v>10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639.90099999999995</v>
      </c>
      <c r="BA50" s="16">
        <v>0</v>
      </c>
      <c r="BB50" s="16">
        <v>0</v>
      </c>
      <c r="BC50" s="16">
        <v>0</v>
      </c>
      <c r="BD50" s="16">
        <v>0</v>
      </c>
      <c r="BE50" s="16">
        <v>-21.398</v>
      </c>
      <c r="BF50" s="16">
        <v>0</v>
      </c>
      <c r="BG50" s="16">
        <v>-270.58100000000002</v>
      </c>
      <c r="BH50" s="16">
        <v>-270.58100000000002</v>
      </c>
      <c r="BI50" s="16">
        <v>-270.58100000000002</v>
      </c>
      <c r="BJ50" s="16">
        <v>-22.534333330000003</v>
      </c>
      <c r="BK50" s="16">
        <v>-22.534333330000003</v>
      </c>
      <c r="BL50" s="16">
        <v>-22.534333330000003</v>
      </c>
      <c r="BM50" s="16">
        <v>7.5019999999999998</v>
      </c>
      <c r="BN50" s="16">
        <v>7.5019999999999998</v>
      </c>
      <c r="BO50" s="16">
        <v>28.9</v>
      </c>
      <c r="BP50" s="16">
        <v>-6.0350000000000001</v>
      </c>
      <c r="BQ50" s="16">
        <v>-6.0350000000000001</v>
      </c>
      <c r="BR50" s="16">
        <v>-558.44399999999996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10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0.14199999999999999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5.9989999999999997</v>
      </c>
      <c r="CX50" s="16">
        <v>0</v>
      </c>
      <c r="CY50" s="16">
        <v>0</v>
      </c>
      <c r="CZ50" s="16">
        <v>9.0009999999999994</v>
      </c>
      <c r="DA50" s="16">
        <v>0</v>
      </c>
      <c r="DB50" s="16">
        <v>44.758000000000003</v>
      </c>
      <c r="DC50" s="16">
        <v>0</v>
      </c>
      <c r="DD50" s="16">
        <v>5.0000000000000001E-3</v>
      </c>
      <c r="DE50" s="16">
        <v>3.3359999999999999</v>
      </c>
      <c r="DF50" s="16">
        <v>12.35</v>
      </c>
      <c r="DG50" s="16">
        <v>23.797999999999998</v>
      </c>
      <c r="DH50" s="16">
        <v>-0.35899999999999999</v>
      </c>
      <c r="DI50" s="16">
        <v>79.641000000000005</v>
      </c>
      <c r="DJ50" s="16">
        <v>-0.35699999999999998</v>
      </c>
      <c r="DK50" s="16">
        <v>-2.0680000000000001</v>
      </c>
      <c r="DL50" s="16">
        <v>0.189</v>
      </c>
      <c r="DM50" s="16">
        <v>32.015000000000001</v>
      </c>
      <c r="DN50" s="16">
        <v>-11.805999999999999</v>
      </c>
      <c r="DO50" s="16">
        <v>-3.593</v>
      </c>
      <c r="DP50" s="16">
        <v>-2.86</v>
      </c>
      <c r="DQ50" s="16">
        <v>9.9979999999999993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0.39787800000000001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16">
        <v>0</v>
      </c>
      <c r="ED50" s="16">
        <v>0</v>
      </c>
      <c r="EE50" s="16">
        <v>0</v>
      </c>
      <c r="EF50" s="16">
        <v>0</v>
      </c>
      <c r="EG50" s="16">
        <v>0</v>
      </c>
      <c r="EH50" s="16">
        <v>-37.157983110000004</v>
      </c>
      <c r="EI50" s="16">
        <v>0.39787800000000001</v>
      </c>
      <c r="EJ50" s="16">
        <v>0</v>
      </c>
      <c r="EK50" s="16">
        <v>0</v>
      </c>
      <c r="EL50" s="16">
        <v>0</v>
      </c>
      <c r="EM50" s="16">
        <v>-0.79575600000000002</v>
      </c>
      <c r="EN50" s="16">
        <v>0</v>
      </c>
      <c r="EO50" s="16">
        <v>0</v>
      </c>
      <c r="EP50" s="16">
        <v>0</v>
      </c>
      <c r="EQ50" s="16">
        <v>0</v>
      </c>
      <c r="ER50" s="16">
        <v>0</v>
      </c>
      <c r="ES50" s="16">
        <v>0</v>
      </c>
      <c r="ET50" s="16">
        <v>0</v>
      </c>
      <c r="EU50" s="16">
        <v>0</v>
      </c>
      <c r="EV50" s="16">
        <v>0</v>
      </c>
      <c r="EW50" s="16">
        <v>0</v>
      </c>
      <c r="EX50" s="16">
        <v>0</v>
      </c>
      <c r="EY50" s="16">
        <v>0</v>
      </c>
      <c r="EZ50" s="16">
        <v>0</v>
      </c>
      <c r="FA50" s="16"/>
      <c r="FB50" s="16"/>
      <c r="FC50" s="16"/>
      <c r="FD50" s="16"/>
      <c r="FE50" s="16"/>
      <c r="FF50" s="16"/>
      <c r="FG50" s="16"/>
      <c r="FH50" s="16"/>
    </row>
    <row r="51" spans="1:164" x14ac:dyDescent="0.25">
      <c r="A51" s="18" t="s">
        <v>11</v>
      </c>
      <c r="B51" s="16" t="s">
        <v>120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>
        <v>-2010.876704</v>
      </c>
      <c r="AV51" s="16">
        <v>1706.336</v>
      </c>
      <c r="AW51" s="16">
        <v>-376.36799999999999</v>
      </c>
      <c r="AX51" s="16">
        <v>418.7592449</v>
      </c>
      <c r="AY51" s="16">
        <v>3.9</v>
      </c>
      <c r="AZ51" s="16">
        <v>-499.96954399999998</v>
      </c>
      <c r="BA51" s="16">
        <v>0.63700000000000001</v>
      </c>
      <c r="BB51" s="16">
        <v>-0.17681899999999998</v>
      </c>
      <c r="BC51" s="16">
        <v>303.81538749999999</v>
      </c>
      <c r="BD51" s="16">
        <v>0</v>
      </c>
      <c r="BE51" s="16">
        <v>462.81746999999996</v>
      </c>
      <c r="BF51" s="16">
        <v>-7.9428190000000001</v>
      </c>
      <c r="BG51" s="16">
        <v>0.02</v>
      </c>
      <c r="BH51" s="16">
        <v>-52.414000000000001</v>
      </c>
      <c r="BI51" s="16">
        <v>-40.226452999999999</v>
      </c>
      <c r="BJ51" s="16">
        <v>35.76</v>
      </c>
      <c r="BK51" s="16">
        <v>-0.120973</v>
      </c>
      <c r="BL51" s="16">
        <v>-1212.1887549999999</v>
      </c>
      <c r="BM51" s="16">
        <v>-157.94608499999998</v>
      </c>
      <c r="BN51" s="16">
        <v>-76.417348000000004</v>
      </c>
      <c r="BO51" s="16">
        <v>-22.242003</v>
      </c>
      <c r="BP51" s="16">
        <v>-426.13535200000001</v>
      </c>
      <c r="BQ51" s="16">
        <v>0.77152999999999994</v>
      </c>
      <c r="BR51" s="16">
        <v>551.71584299999995</v>
      </c>
      <c r="BS51" s="16">
        <v>201.46653800000001</v>
      </c>
      <c r="BT51" s="16">
        <v>-265.20100000000002</v>
      </c>
      <c r="BU51" s="16">
        <v>129.691</v>
      </c>
      <c r="BV51" s="16">
        <v>99.216999999999999</v>
      </c>
      <c r="BW51" s="16">
        <v>-11.117000000000001</v>
      </c>
      <c r="BX51" s="16">
        <v>-0.40992499999999993</v>
      </c>
      <c r="BY51" s="16">
        <v>42.115000000000002</v>
      </c>
      <c r="BZ51" s="16">
        <v>-1302.7043589999998</v>
      </c>
      <c r="CA51" s="16">
        <v>-177.16012599999999</v>
      </c>
      <c r="CB51" s="16">
        <v>3.330076</v>
      </c>
      <c r="CC51" s="16">
        <v>-13.074579</v>
      </c>
      <c r="CD51" s="16">
        <v>-2526.3910000000001</v>
      </c>
      <c r="CE51" s="16">
        <v>-2226.7860000000001</v>
      </c>
      <c r="CF51" s="16">
        <v>-150.41499999999999</v>
      </c>
      <c r="CG51" s="16">
        <v>-168.054981</v>
      </c>
      <c r="CH51" s="16">
        <v>0.93400000000000005</v>
      </c>
      <c r="CI51" s="16">
        <v>62.034999999999997</v>
      </c>
      <c r="CJ51" s="16">
        <v>130.86792300000002</v>
      </c>
      <c r="CK51" s="16">
        <v>36.844767999999995</v>
      </c>
      <c r="CL51" s="16">
        <v>23.861000000000001</v>
      </c>
      <c r="CM51" s="16">
        <v>101.282785</v>
      </c>
      <c r="CN51" s="16">
        <v>-247.78845699999999</v>
      </c>
      <c r="CO51" s="16">
        <v>0.50331599999999999</v>
      </c>
      <c r="CP51" s="16">
        <v>9.2319999999999993</v>
      </c>
      <c r="CQ51" s="16">
        <v>-27.937965999999999</v>
      </c>
      <c r="CR51" s="16">
        <v>328.31700000000001</v>
      </c>
      <c r="CS51" s="16">
        <v>101.01600000000001</v>
      </c>
      <c r="CT51" s="16">
        <v>5.5010000000000003</v>
      </c>
      <c r="CU51" s="16">
        <v>70.461986999999993</v>
      </c>
      <c r="CV51" s="16">
        <v>0</v>
      </c>
      <c r="CW51" s="16">
        <v>0</v>
      </c>
      <c r="CX51" s="16">
        <v>-3.2073689999999995</v>
      </c>
      <c r="CY51" s="16">
        <v>-0.28799999999999998</v>
      </c>
      <c r="CZ51" s="16">
        <v>1721.21</v>
      </c>
      <c r="DA51" s="16">
        <v>-8.8079999999999998</v>
      </c>
      <c r="DB51" s="16">
        <v>-1370.671</v>
      </c>
      <c r="DC51" s="16">
        <v>2277.3152020000002</v>
      </c>
      <c r="DD51" s="16">
        <v>42.130436000000003</v>
      </c>
      <c r="DE51" s="16">
        <v>-59.794999000000011</v>
      </c>
      <c r="DF51" s="16">
        <v>346.38893899999999</v>
      </c>
      <c r="DG51" s="16">
        <v>-19.374012999999998</v>
      </c>
      <c r="DH51" s="16">
        <v>819.45852099999991</v>
      </c>
      <c r="DI51" s="16">
        <v>-109.23477700000001</v>
      </c>
      <c r="DJ51" s="16">
        <v>330.635085</v>
      </c>
      <c r="DK51" s="16">
        <v>291.36700000000002</v>
      </c>
      <c r="DL51" s="16">
        <v>395.2912</v>
      </c>
      <c r="DM51" s="16">
        <v>-163.67452700000001</v>
      </c>
      <c r="DN51" s="16">
        <v>0.66904300000000005</v>
      </c>
      <c r="DO51" s="16">
        <v>-2.4006509999999999</v>
      </c>
      <c r="DP51" s="16">
        <v>5251.3806959999993</v>
      </c>
      <c r="DQ51" s="16">
        <v>1166.266752</v>
      </c>
      <c r="DR51" s="16">
        <v>-208.8</v>
      </c>
      <c r="DS51" s="16">
        <v>38.445999999999998</v>
      </c>
      <c r="DT51" s="16">
        <v>-3517.4892</v>
      </c>
      <c r="DU51" s="16">
        <v>9.5</v>
      </c>
      <c r="DV51" s="16">
        <v>-1276.25865</v>
      </c>
      <c r="DW51" s="16">
        <v>47.5</v>
      </c>
      <c r="DX51" s="16">
        <v>4837.6819680000008</v>
      </c>
      <c r="DY51" s="16">
        <v>23.428900000000002</v>
      </c>
      <c r="DZ51" s="16">
        <v>91.75</v>
      </c>
      <c r="EA51" s="16">
        <v>-68.405699999999996</v>
      </c>
      <c r="EB51" s="16">
        <v>1472.031291</v>
      </c>
      <c r="EC51" s="16">
        <v>106.6468665</v>
      </c>
      <c r="ED51" s="16">
        <v>-7.4061840000000005</v>
      </c>
      <c r="EE51" s="16">
        <v>695.74259949999998</v>
      </c>
      <c r="EF51" s="16">
        <v>3.89534</v>
      </c>
      <c r="EG51" s="16">
        <v>3.0945210000000003</v>
      </c>
      <c r="EH51" s="16">
        <v>957.58010000000002</v>
      </c>
      <c r="EI51" s="16">
        <v>4.7606465</v>
      </c>
      <c r="EJ51" s="16">
        <v>196.99602400000001</v>
      </c>
      <c r="EK51" s="16">
        <v>-23734.89285</v>
      </c>
      <c r="EL51" s="16">
        <v>20.228912000000001</v>
      </c>
      <c r="EM51" s="16">
        <v>8.4500000000000006E-2</v>
      </c>
      <c r="EN51" s="16">
        <v>1045.728126</v>
      </c>
      <c r="EO51" s="16">
        <v>266.99998499999998</v>
      </c>
      <c r="EP51" s="16">
        <v>63.038961</v>
      </c>
      <c r="EQ51" s="16">
        <v>0.31002400000000002</v>
      </c>
      <c r="ER51" s="16">
        <v>-3.8835517039999998</v>
      </c>
      <c r="ES51" s="16">
        <v>0.18650034370000002</v>
      </c>
      <c r="ET51" s="16">
        <v>-0.56184299999999998</v>
      </c>
      <c r="EU51" s="16">
        <v>77.791412399999999</v>
      </c>
      <c r="EV51" s="16">
        <v>-10.721173739999999</v>
      </c>
      <c r="EW51" s="16">
        <v>11.373659</v>
      </c>
      <c r="EX51" s="16">
        <v>0.21296000000000001</v>
      </c>
      <c r="EY51" s="16">
        <v>1.5023225</v>
      </c>
      <c r="EZ51" s="16">
        <v>520.54996000000006</v>
      </c>
      <c r="FA51" s="16"/>
      <c r="FB51" s="16"/>
      <c r="FC51" s="16"/>
      <c r="FD51" s="16"/>
      <c r="FE51" s="16"/>
      <c r="FF51" s="16"/>
      <c r="FG51" s="16"/>
      <c r="FH51" s="16"/>
    </row>
    <row r="52" spans="1:164" x14ac:dyDescent="0.25">
      <c r="A52" s="15" t="s">
        <v>13</v>
      </c>
      <c r="B52" s="16">
        <v>-426.40909555175</v>
      </c>
      <c r="C52" s="16">
        <v>101.24235702363126</v>
      </c>
      <c r="D52" s="16">
        <v>-68.200094656523746</v>
      </c>
      <c r="E52" s="16">
        <v>19.335152186874996</v>
      </c>
      <c r="F52" s="16">
        <v>145.24526244674999</v>
      </c>
      <c r="G52" s="16">
        <v>280.51426617025624</v>
      </c>
      <c r="H52" s="16">
        <v>355.08667401576253</v>
      </c>
      <c r="I52" s="16">
        <v>-1783.574754488144</v>
      </c>
      <c r="J52" s="16">
        <v>-46.55008856361875</v>
      </c>
      <c r="K52" s="16">
        <v>37.113873005137499</v>
      </c>
      <c r="L52" s="16">
        <v>124.853851334175</v>
      </c>
      <c r="M52" s="16">
        <v>-115.73874942435</v>
      </c>
      <c r="N52" s="16">
        <v>-724.77093792721246</v>
      </c>
      <c r="O52" s="16">
        <v>203.63094505656872</v>
      </c>
      <c r="P52" s="16">
        <v>13.019770187499999</v>
      </c>
      <c r="Q52" s="16">
        <v>-61.688676437499993</v>
      </c>
      <c r="R52" s="16">
        <v>-347.783789125</v>
      </c>
      <c r="S52" s="16">
        <v>-458.45274775000001</v>
      </c>
      <c r="T52" s="16">
        <v>-55.380641250000004</v>
      </c>
      <c r="U52" s="16">
        <v>-298.83055631249999</v>
      </c>
      <c r="V52" s="16">
        <v>-235.91250400000001</v>
      </c>
      <c r="W52" s="16">
        <v>-15.17029475</v>
      </c>
      <c r="X52" s="16">
        <v>19.026356214500005</v>
      </c>
      <c r="Y52" s="16">
        <v>-4.1666172959374972</v>
      </c>
      <c r="Z52" s="16">
        <v>-155.02504047375001</v>
      </c>
      <c r="AA52" s="16">
        <v>-131.72508247375001</v>
      </c>
      <c r="AB52" s="16">
        <v>-196.47962256931251</v>
      </c>
      <c r="AC52" s="16">
        <v>-201.84894515893748</v>
      </c>
      <c r="AD52" s="16">
        <v>-294.27061062849998</v>
      </c>
      <c r="AE52" s="16">
        <v>83.05515200962499</v>
      </c>
      <c r="AF52" s="16">
        <v>-2.5405172384999997</v>
      </c>
      <c r="AG52" s="16">
        <v>-77.296692377862513</v>
      </c>
      <c r="AH52" s="16">
        <v>-137.5892504911875</v>
      </c>
      <c r="AI52" s="16">
        <v>-26.037931045812496</v>
      </c>
      <c r="AJ52" s="16">
        <v>32.353467021</v>
      </c>
      <c r="AK52" s="16">
        <v>-62.337670058187506</v>
      </c>
      <c r="AL52" s="16">
        <v>-9.8665454576250013</v>
      </c>
      <c r="AM52" s="16">
        <v>-133.09866769975</v>
      </c>
      <c r="AN52" s="16">
        <v>-32.170891102987142</v>
      </c>
      <c r="AO52" s="16">
        <v>-229.4184056810625</v>
      </c>
      <c r="AP52" s="16">
        <v>107.404873321</v>
      </c>
      <c r="AQ52" s="16">
        <v>-140.65308451979004</v>
      </c>
      <c r="AR52" s="16">
        <v>-218.851760020375</v>
      </c>
      <c r="AS52" s="16">
        <v>-0.35629682481249958</v>
      </c>
      <c r="AT52" s="16">
        <v>-132.83118919475001</v>
      </c>
      <c r="AU52" s="16">
        <v>70.86674610275</v>
      </c>
      <c r="AV52" s="16">
        <v>-150.37112120975002</v>
      </c>
      <c r="AW52" s="16">
        <v>74.664722937500002</v>
      </c>
      <c r="AX52" s="16">
        <v>-59.665848875000002</v>
      </c>
      <c r="AY52" s="16">
        <v>-8.7763273263125026</v>
      </c>
      <c r="AZ52" s="16">
        <v>315.52239738482785</v>
      </c>
      <c r="BA52" s="16">
        <v>14.306199500000002</v>
      </c>
      <c r="BB52" s="16">
        <v>-8.9791924190624979</v>
      </c>
      <c r="BC52" s="16">
        <v>-77.647799272150493</v>
      </c>
      <c r="BD52" s="16">
        <v>-1.4732256895000013</v>
      </c>
      <c r="BE52" s="16">
        <v>721.72692672250002</v>
      </c>
      <c r="BF52" s="16">
        <v>-2.6216666898750027</v>
      </c>
      <c r="BG52" s="16">
        <v>-6.5810690190000027</v>
      </c>
      <c r="BH52" s="16">
        <v>372.03945418487501</v>
      </c>
      <c r="BI52" s="16">
        <v>81.692048848437494</v>
      </c>
      <c r="BJ52" s="16">
        <v>138.04984777737499</v>
      </c>
      <c r="BK52" s="16">
        <v>214.78053650581251</v>
      </c>
      <c r="BL52" s="16">
        <v>798.01928013519375</v>
      </c>
      <c r="BM52" s="16">
        <v>-666.917764298625</v>
      </c>
      <c r="BN52" s="16">
        <v>-100.45534955187499</v>
      </c>
      <c r="BO52" s="16">
        <v>3806.3194513539843</v>
      </c>
      <c r="BP52" s="16">
        <v>184.07631704274999</v>
      </c>
      <c r="BQ52" s="16">
        <v>342.06453683156252</v>
      </c>
      <c r="BR52" s="16">
        <v>-87.200401538375004</v>
      </c>
      <c r="BS52" s="16">
        <v>-159.27488703731251</v>
      </c>
      <c r="BT52" s="16">
        <v>-1046.7671027338747</v>
      </c>
      <c r="BU52" s="16">
        <v>-238.24677776031248</v>
      </c>
      <c r="BV52" s="16">
        <v>1090.1803883939999</v>
      </c>
      <c r="BW52" s="16">
        <v>111.75763265656251</v>
      </c>
      <c r="BX52" s="16">
        <v>-79.441924999294784</v>
      </c>
      <c r="BY52" s="16">
        <v>-116.3222033804375</v>
      </c>
      <c r="BZ52" s="16">
        <v>-2286.8240160695623</v>
      </c>
      <c r="CA52" s="16">
        <v>-50.239196357845977</v>
      </c>
      <c r="CB52" s="16">
        <v>-41.3370143759375</v>
      </c>
      <c r="CC52" s="16">
        <v>4.8887619185625031</v>
      </c>
      <c r="CD52" s="16">
        <v>-222.33507863574999</v>
      </c>
      <c r="CE52" s="16">
        <v>-36.872332556875001</v>
      </c>
      <c r="CF52" s="16">
        <v>146.63132062350002</v>
      </c>
      <c r="CG52" s="16">
        <v>-492.85984323831258</v>
      </c>
      <c r="CH52" s="16">
        <v>31.576420011437506</v>
      </c>
      <c r="CI52" s="16">
        <v>-12.815896879749999</v>
      </c>
      <c r="CJ52" s="16">
        <v>49.6349798846868</v>
      </c>
      <c r="CK52" s="16">
        <v>-170.56096246037498</v>
      </c>
      <c r="CL52" s="16">
        <v>155.45487710531251</v>
      </c>
      <c r="CM52" s="16">
        <v>316.25469244134911</v>
      </c>
      <c r="CN52" s="16">
        <v>51.226423013999998</v>
      </c>
      <c r="CO52" s="16">
        <v>-69.197474526500031</v>
      </c>
      <c r="CP52" s="16">
        <v>56.455748904375</v>
      </c>
      <c r="CQ52" s="16">
        <v>60.712630236687502</v>
      </c>
      <c r="CR52" s="16">
        <v>-223.23801243081249</v>
      </c>
      <c r="CS52" s="16">
        <v>183.48005489106248</v>
      </c>
      <c r="CT52" s="16">
        <v>-10.957665961624993</v>
      </c>
      <c r="CU52" s="16">
        <v>-240.23823864775002</v>
      </c>
      <c r="CV52" s="16">
        <v>91.322073594094732</v>
      </c>
      <c r="CW52" s="16">
        <v>12.001814510875002</v>
      </c>
      <c r="CX52" s="16">
        <v>-556.53228647979313</v>
      </c>
      <c r="CY52" s="16">
        <v>-40.224134542089843</v>
      </c>
      <c r="CZ52" s="16">
        <v>-146.53546483994614</v>
      </c>
      <c r="DA52" s="16">
        <v>27.553484956295581</v>
      </c>
      <c r="DB52" s="16">
        <v>37.695920039607742</v>
      </c>
      <c r="DC52" s="16">
        <v>-64.183823388699835</v>
      </c>
      <c r="DD52" s="16">
        <v>150.61172971153439</v>
      </c>
      <c r="DE52" s="16">
        <v>23.114110374529222</v>
      </c>
      <c r="DF52" s="16">
        <v>31.618188551175329</v>
      </c>
      <c r="DG52" s="16">
        <v>363.84157130807978</v>
      </c>
      <c r="DH52" s="16">
        <v>28.479011441958534</v>
      </c>
      <c r="DI52" s="16">
        <v>156.15234668376695</v>
      </c>
      <c r="DJ52" s="16">
        <v>19.199972007337369</v>
      </c>
      <c r="DK52" s="16">
        <v>-142.35438463890262</v>
      </c>
      <c r="DL52" s="16">
        <v>66.602965147336761</v>
      </c>
      <c r="DM52" s="16">
        <v>40.617911071428288</v>
      </c>
      <c r="DN52" s="16">
        <v>-186.57547600199925</v>
      </c>
      <c r="DO52" s="16">
        <v>97.059394410868975</v>
      </c>
      <c r="DP52" s="16">
        <v>655.09244387510705</v>
      </c>
      <c r="DQ52" s="16">
        <v>766.07193763897567</v>
      </c>
      <c r="DR52" s="16">
        <v>144.95644590946054</v>
      </c>
      <c r="DS52" s="16">
        <v>819.95810001923689</v>
      </c>
      <c r="DT52" s="16">
        <v>505.10846917099082</v>
      </c>
      <c r="DU52" s="16">
        <v>213.91441684214999</v>
      </c>
      <c r="DV52" s="16">
        <v>454.94158072290782</v>
      </c>
      <c r="DW52" s="16">
        <v>968.50466128474216</v>
      </c>
      <c r="DX52" s="16">
        <v>-1854.3298355625518</v>
      </c>
      <c r="DY52" s="16">
        <v>738.03856609901709</v>
      </c>
      <c r="DZ52" s="16">
        <v>-21.331728558127388</v>
      </c>
      <c r="EA52" s="16">
        <v>-287.73110021798129</v>
      </c>
      <c r="EB52" s="16">
        <v>-254.38593742507516</v>
      </c>
      <c r="EC52" s="16">
        <v>586.99553252542478</v>
      </c>
      <c r="ED52" s="16">
        <v>217.46103797322613</v>
      </c>
      <c r="EE52" s="16">
        <v>756.76710866546705</v>
      </c>
      <c r="EF52" s="16">
        <v>-6.2560279075875371</v>
      </c>
      <c r="EG52" s="16">
        <v>37.770362541545509</v>
      </c>
      <c r="EH52" s="16">
        <v>667.5619713752933</v>
      </c>
      <c r="EI52" s="16">
        <v>-48.740339562136214</v>
      </c>
      <c r="EJ52" s="16">
        <v>-418.18238873967101</v>
      </c>
      <c r="EK52" s="16">
        <v>37.813945454027703</v>
      </c>
      <c r="EL52" s="16">
        <v>657.1815057416494</v>
      </c>
      <c r="EM52" s="16">
        <v>1132.4213255909056</v>
      </c>
      <c r="EN52" s="16">
        <v>-860.62191489773056</v>
      </c>
      <c r="EO52" s="16">
        <v>-465.27914794773062</v>
      </c>
      <c r="EP52" s="16">
        <v>89.617702393620192</v>
      </c>
      <c r="EQ52" s="16">
        <v>220.90005991381307</v>
      </c>
      <c r="ER52" s="16">
        <v>788.05815403264785</v>
      </c>
      <c r="ES52" s="16">
        <v>-77.519783326689222</v>
      </c>
      <c r="ET52" s="16">
        <v>407.67514469852108</v>
      </c>
      <c r="EU52" s="16">
        <v>-30.066372841694871</v>
      </c>
      <c r="EV52" s="16">
        <v>-812.38640498723498</v>
      </c>
      <c r="EW52" s="16">
        <v>-176.75280643748465</v>
      </c>
      <c r="EX52" s="16">
        <v>61.731579962515326</v>
      </c>
      <c r="EY52" s="16">
        <v>-72.311186370000001</v>
      </c>
      <c r="EZ52" s="16">
        <v>0</v>
      </c>
      <c r="FA52" s="16"/>
      <c r="FB52" s="16"/>
      <c r="FC52" s="16"/>
      <c r="FD52" s="16"/>
      <c r="FE52" s="16"/>
      <c r="FF52" s="16"/>
      <c r="FG52" s="16"/>
      <c r="FH52" s="16"/>
    </row>
    <row r="53" spans="1:164" x14ac:dyDescent="0.25">
      <c r="A53" s="18" t="s">
        <v>147</v>
      </c>
      <c r="B53" s="16">
        <v>10.789484648250001</v>
      </c>
      <c r="C53" s="16">
        <v>10.658458576631249</v>
      </c>
      <c r="D53" s="16">
        <v>10.30352442905625</v>
      </c>
      <c r="E53" s="16">
        <v>10.330893601874998</v>
      </c>
      <c r="F53" s="16">
        <v>10.538460696750001</v>
      </c>
      <c r="G53" s="16">
        <v>10.607340925256249</v>
      </c>
      <c r="H53" s="16">
        <v>10.893253150762499</v>
      </c>
      <c r="I53" s="16">
        <v>8.6073237102562494</v>
      </c>
      <c r="J53" s="16">
        <v>8.2763140163812494</v>
      </c>
      <c r="K53" s="16">
        <v>8.3547318852374985</v>
      </c>
      <c r="L53" s="16">
        <v>8.4838513341750001</v>
      </c>
      <c r="M53" s="16">
        <v>8.5498864426499992</v>
      </c>
      <c r="N53" s="16">
        <v>7.7858919145875003</v>
      </c>
      <c r="O53" s="16">
        <v>8.1268067200687497</v>
      </c>
      <c r="P53" s="16">
        <v>8.1257701874999988</v>
      </c>
      <c r="Q53" s="16">
        <v>8.521323562500001</v>
      </c>
      <c r="R53" s="16">
        <v>12.103210874999998</v>
      </c>
      <c r="S53" s="16">
        <v>11.552252250000002</v>
      </c>
      <c r="T53" s="16">
        <v>11.543358750000001</v>
      </c>
      <c r="U53" s="16">
        <v>11.183443687499999</v>
      </c>
      <c r="V53" s="16">
        <v>11.045496</v>
      </c>
      <c r="W53" s="16">
        <v>11.12370525</v>
      </c>
      <c r="X53" s="16">
        <v>11.242344214500001</v>
      </c>
      <c r="Y53" s="16">
        <v>11.312967704062501</v>
      </c>
      <c r="Z53" s="16">
        <v>11.30960252625</v>
      </c>
      <c r="AA53" s="16">
        <v>11.15806652625</v>
      </c>
      <c r="AB53" s="16">
        <v>10.792437430687499</v>
      </c>
      <c r="AC53" s="16">
        <v>10.538848841062499</v>
      </c>
      <c r="AD53" s="16">
        <v>9.6157223715000004</v>
      </c>
      <c r="AE53" s="16">
        <v>9.4864070096249975</v>
      </c>
      <c r="AF53" s="16">
        <v>9.5381817615000006</v>
      </c>
      <c r="AG53" s="16">
        <v>10.1966116221375</v>
      </c>
      <c r="AH53" s="16">
        <v>10.0231395088125</v>
      </c>
      <c r="AI53" s="16">
        <v>9.8975109541874993</v>
      </c>
      <c r="AJ53" s="16">
        <v>10.051377021</v>
      </c>
      <c r="AK53" s="16">
        <v>9.9727179418124994</v>
      </c>
      <c r="AL53" s="16">
        <v>10.287214452375</v>
      </c>
      <c r="AM53" s="16">
        <v>9.9547013002500009</v>
      </c>
      <c r="AN53" s="16">
        <v>49.987268897012868</v>
      </c>
      <c r="AO53" s="16">
        <v>9.0901023189375003</v>
      </c>
      <c r="AP53" s="16">
        <v>9.2965173209999996</v>
      </c>
      <c r="AQ53" s="16">
        <v>9.3985754802099493</v>
      </c>
      <c r="AR53" s="16">
        <v>8.5018969796250001</v>
      </c>
      <c r="AS53" s="16">
        <v>8.5985181751875004</v>
      </c>
      <c r="AT53" s="16">
        <v>8.8166358052499998</v>
      </c>
      <c r="AU53" s="16">
        <v>9.90629110275</v>
      </c>
      <c r="AV53" s="16">
        <v>9.6418787902499989</v>
      </c>
      <c r="AW53" s="16">
        <v>9.5537229375000017</v>
      </c>
      <c r="AX53" s="16">
        <v>9.105151124999999</v>
      </c>
      <c r="AY53" s="16">
        <v>9.2220276736875011</v>
      </c>
      <c r="AZ53" s="16">
        <v>47.638397384827826</v>
      </c>
      <c r="BA53" s="16">
        <v>9.849199500000001</v>
      </c>
      <c r="BB53" s="16">
        <v>9.8067025809374986</v>
      </c>
      <c r="BC53" s="16">
        <v>9.4820247278495025</v>
      </c>
      <c r="BD53" s="16">
        <v>9.1101843104999993</v>
      </c>
      <c r="BE53" s="16">
        <v>9.8617947225000009</v>
      </c>
      <c r="BF53" s="16">
        <v>9.5332683101249991</v>
      </c>
      <c r="BG53" s="16">
        <v>9.4327749809999997</v>
      </c>
      <c r="BH53" s="16">
        <v>9.5778151848749999</v>
      </c>
      <c r="BI53" s="16">
        <v>9.8148278484374991</v>
      </c>
      <c r="BJ53" s="16">
        <v>9.9630757773749998</v>
      </c>
      <c r="BK53" s="16">
        <v>9.9321876058124978</v>
      </c>
      <c r="BL53" s="16">
        <v>55.990616135193818</v>
      </c>
      <c r="BM53" s="16">
        <v>10.157620701375</v>
      </c>
      <c r="BN53" s="16">
        <v>9.9071644481249983</v>
      </c>
      <c r="BO53" s="16">
        <v>15.344451353984461</v>
      </c>
      <c r="BP53" s="16">
        <v>15.037700742749998</v>
      </c>
      <c r="BQ53" s="16">
        <v>14.943522831562497</v>
      </c>
      <c r="BR53" s="16">
        <v>14.769748961625</v>
      </c>
      <c r="BS53" s="16">
        <v>14.824031962687499</v>
      </c>
      <c r="BT53" s="16">
        <v>13.120493266124999</v>
      </c>
      <c r="BU53" s="16">
        <v>12.5617342396875</v>
      </c>
      <c r="BV53" s="16">
        <v>14.137559394</v>
      </c>
      <c r="BW53" s="16">
        <v>14.174719656562498</v>
      </c>
      <c r="BX53" s="16">
        <v>70.332753000705239</v>
      </c>
      <c r="BY53" s="16">
        <v>14.0215226195625</v>
      </c>
      <c r="BZ53" s="16">
        <v>10.981718930437498</v>
      </c>
      <c r="CA53" s="16">
        <v>11.60791264215402</v>
      </c>
      <c r="CB53" s="16">
        <v>11.164760624062501</v>
      </c>
      <c r="CC53" s="16">
        <v>11.203719918562502</v>
      </c>
      <c r="CD53" s="16">
        <v>11.393524364250002</v>
      </c>
      <c r="CE53" s="16">
        <v>11.455580443124999</v>
      </c>
      <c r="CF53" s="16">
        <v>11.710199623499999</v>
      </c>
      <c r="CG53" s="16">
        <v>10.9981977616875</v>
      </c>
      <c r="CH53" s="16">
        <v>11.3531010114375</v>
      </c>
      <c r="CI53" s="16">
        <v>11.298227120249997</v>
      </c>
      <c r="CJ53" s="16">
        <v>57.554723884686808</v>
      </c>
      <c r="CK53" s="16">
        <v>11.160924539625</v>
      </c>
      <c r="CL53" s="16">
        <v>11.473468105312499</v>
      </c>
      <c r="CM53" s="16">
        <v>12.076084441349083</v>
      </c>
      <c r="CN53" s="16">
        <v>11.595493013999999</v>
      </c>
      <c r="CO53" s="16">
        <v>11.612441473499999</v>
      </c>
      <c r="CP53" s="16">
        <v>11.197925904375001</v>
      </c>
      <c r="CQ53" s="16">
        <v>11.201372236687499</v>
      </c>
      <c r="CR53" s="16">
        <v>10.9320825691875</v>
      </c>
      <c r="CS53" s="16">
        <v>11.352935891062497</v>
      </c>
      <c r="CT53" s="16">
        <v>11.659465038375</v>
      </c>
      <c r="CU53" s="16">
        <v>10.99438635225</v>
      </c>
      <c r="CV53" s="16">
        <v>16.964964594094738</v>
      </c>
      <c r="CW53" s="16">
        <v>11.367166510875002</v>
      </c>
      <c r="CX53" s="16">
        <v>18.016501520206837</v>
      </c>
      <c r="CY53" s="16">
        <v>37.112625457910141</v>
      </c>
      <c r="CZ53" s="16">
        <v>16.921647160053858</v>
      </c>
      <c r="DA53" s="16">
        <v>17.041717956295589</v>
      </c>
      <c r="DB53" s="16">
        <v>17.436343039607738</v>
      </c>
      <c r="DC53" s="16">
        <v>19.977334611300172</v>
      </c>
      <c r="DD53" s="16">
        <v>21.585474711534403</v>
      </c>
      <c r="DE53" s="16">
        <v>22.105622374529226</v>
      </c>
      <c r="DF53" s="16">
        <v>22.993730551175332</v>
      </c>
      <c r="DG53" s="16">
        <v>25.136455308079736</v>
      </c>
      <c r="DH53" s="16">
        <v>36.642561441958527</v>
      </c>
      <c r="DI53" s="16">
        <v>25.752877683766933</v>
      </c>
      <c r="DJ53" s="16">
        <v>27.218670007337369</v>
      </c>
      <c r="DK53" s="16">
        <v>44.789040361097378</v>
      </c>
      <c r="DL53" s="16">
        <v>26.502458147336753</v>
      </c>
      <c r="DM53" s="16">
        <v>27.072228071428299</v>
      </c>
      <c r="DN53" s="16">
        <v>27.439062998000729</v>
      </c>
      <c r="DO53" s="16">
        <v>29.780916410868976</v>
      </c>
      <c r="DP53" s="16">
        <v>31.482521875107224</v>
      </c>
      <c r="DQ53" s="16">
        <v>35.441183638975751</v>
      </c>
      <c r="DR53" s="16">
        <v>37.658049909460551</v>
      </c>
      <c r="DS53" s="16">
        <v>37.98366881923684</v>
      </c>
      <c r="DT53" s="16">
        <v>103.84343767099088</v>
      </c>
      <c r="DU53" s="16">
        <v>44.235346942150002</v>
      </c>
      <c r="DV53" s="16">
        <v>45.617706022907811</v>
      </c>
      <c r="DW53" s="16">
        <v>53.759490984742087</v>
      </c>
      <c r="DX53" s="16">
        <v>46.670164437448122</v>
      </c>
      <c r="DY53" s="16">
        <v>48.038566099017082</v>
      </c>
      <c r="DZ53" s="16">
        <v>44.668271441872612</v>
      </c>
      <c r="EA53" s="16">
        <v>52.268899782018721</v>
      </c>
      <c r="EB53" s="16">
        <v>51.238033974924818</v>
      </c>
      <c r="EC53" s="16">
        <v>51.663391225424732</v>
      </c>
      <c r="ED53" s="16">
        <v>56.709613173226131</v>
      </c>
      <c r="EE53" s="16">
        <v>61.297974865467026</v>
      </c>
      <c r="EF53" s="16">
        <v>155.74038639241246</v>
      </c>
      <c r="EG53" s="16">
        <v>62.031815401545515</v>
      </c>
      <c r="EH53" s="16">
        <v>59.753446575293324</v>
      </c>
      <c r="EI53" s="16">
        <v>59.452529937863787</v>
      </c>
      <c r="EJ53" s="16">
        <v>67.378549960328996</v>
      </c>
      <c r="EK53" s="16">
        <v>67.243016624027703</v>
      </c>
      <c r="EL53" s="16">
        <v>66.663919641649457</v>
      </c>
      <c r="EM53" s="16">
        <v>66.933371590905693</v>
      </c>
      <c r="EN53" s="16">
        <v>63.935920602269483</v>
      </c>
      <c r="EO53" s="16">
        <v>66.11271025226938</v>
      </c>
      <c r="EP53" s="16">
        <v>68.362681113620184</v>
      </c>
      <c r="EQ53" s="16">
        <v>67.014926913813071</v>
      </c>
      <c r="ER53" s="16">
        <v>180.6893179326479</v>
      </c>
      <c r="ES53" s="16">
        <v>69.102644773310757</v>
      </c>
      <c r="ET53" s="16">
        <v>69.482040998521086</v>
      </c>
      <c r="EU53" s="16">
        <v>90.387172658305118</v>
      </c>
      <c r="EV53" s="16">
        <v>62.418685212765013</v>
      </c>
      <c r="EW53" s="16">
        <v>61.731579962515326</v>
      </c>
      <c r="EX53" s="16">
        <v>61.731579962515326</v>
      </c>
      <c r="EY53" s="16"/>
      <c r="EZ53" s="16"/>
      <c r="FA53" s="16"/>
      <c r="FB53" s="16"/>
      <c r="FC53" s="16"/>
      <c r="FD53" s="16"/>
      <c r="FE53" s="16"/>
      <c r="FF53" s="16"/>
      <c r="FG53" s="16"/>
      <c r="FH53" s="16"/>
    </row>
    <row r="54" spans="1:164" x14ac:dyDescent="0.25">
      <c r="A54" s="17" t="s">
        <v>14</v>
      </c>
      <c r="B54" s="16" t="s">
        <v>120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>
        <v>61.462454999999999</v>
      </c>
      <c r="AV54" s="16">
        <v>-180.465</v>
      </c>
      <c r="AW54" s="16">
        <v>167.48699999999999</v>
      </c>
      <c r="AX54" s="16">
        <v>-52.497</v>
      </c>
      <c r="AY54" s="16">
        <v>-26.527355000000004</v>
      </c>
      <c r="AZ54" s="16">
        <v>281.45299999999997</v>
      </c>
      <c r="BA54" s="16">
        <v>8.0269999999999992</v>
      </c>
      <c r="BB54" s="16">
        <v>-36.315956</v>
      </c>
      <c r="BC54" s="16">
        <v>-85.740823999999989</v>
      </c>
      <c r="BD54" s="16">
        <v>-8.8144100000000005</v>
      </c>
      <c r="BE54" s="16">
        <v>689.97005300000001</v>
      </c>
      <c r="BF54" s="16">
        <v>-10.652935000000001</v>
      </c>
      <c r="BG54" s="16">
        <v>-15.086843999999999</v>
      </c>
      <c r="BH54" s="16">
        <v>118.752639</v>
      </c>
      <c r="BI54" s="16">
        <v>78.988220999999996</v>
      </c>
      <c r="BJ54" s="16">
        <v>50.191542999999996</v>
      </c>
      <c r="BK54" s="16">
        <v>93.092244929999993</v>
      </c>
      <c r="BL54" s="16">
        <v>-58.970312999999997</v>
      </c>
      <c r="BM54" s="16">
        <v>-161.72424599999999</v>
      </c>
      <c r="BN54" s="16">
        <v>-149.035201</v>
      </c>
      <c r="BO54" s="16">
        <v>3880.8262799999998</v>
      </c>
      <c r="BP54" s="16">
        <v>-104.35569872000001</v>
      </c>
      <c r="BQ54" s="16">
        <v>351.65873800000003</v>
      </c>
      <c r="BR54" s="16">
        <v>-60.597790500000002</v>
      </c>
      <c r="BS54" s="16">
        <v>10.478785999999999</v>
      </c>
      <c r="BT54" s="16">
        <v>-963.56707600000004</v>
      </c>
      <c r="BU54" s="16">
        <v>-206.09853899999999</v>
      </c>
      <c r="BV54" s="16">
        <v>582.93624699999998</v>
      </c>
      <c r="BW54" s="16">
        <v>-2.2778699999999992</v>
      </c>
      <c r="BX54" s="16">
        <v>36.583925000000001</v>
      </c>
      <c r="BY54" s="16">
        <v>-112.33016599999999</v>
      </c>
      <c r="BZ54" s="16">
        <v>-2181.2882450000002</v>
      </c>
      <c r="CA54" s="16">
        <v>-76.186229999999995</v>
      </c>
      <c r="CB54" s="16">
        <v>-13.036704</v>
      </c>
      <c r="CC54" s="16">
        <v>15.792434999999999</v>
      </c>
      <c r="CD54" s="16">
        <v>-480.639456</v>
      </c>
      <c r="CE54" s="16">
        <v>-19.472462</v>
      </c>
      <c r="CF54" s="16">
        <v>204.967489</v>
      </c>
      <c r="CG54" s="16">
        <v>-219.07131100000004</v>
      </c>
      <c r="CH54" s="16">
        <v>5.2587779999999951</v>
      </c>
      <c r="CI54" s="16">
        <v>38.301207999999995</v>
      </c>
      <c r="CJ54" s="16">
        <v>30.55117499999999</v>
      </c>
      <c r="CK54" s="16">
        <v>158.44719899999998</v>
      </c>
      <c r="CL54" s="16">
        <v>1.5672740000000012</v>
      </c>
      <c r="CM54" s="16">
        <v>58.765895000000008</v>
      </c>
      <c r="CN54" s="16">
        <v>57.10154</v>
      </c>
      <c r="CO54" s="16">
        <v>194.80456099999998</v>
      </c>
      <c r="CP54" s="16">
        <v>62.701239999999991</v>
      </c>
      <c r="CQ54" s="16">
        <v>139.99748199999999</v>
      </c>
      <c r="CR54" s="16">
        <v>-286.08501200000001</v>
      </c>
      <c r="CS54" s="16">
        <v>155.89133600000002</v>
      </c>
      <c r="CT54" s="16">
        <v>-36.130268999999998</v>
      </c>
      <c r="CU54" s="16">
        <v>-230.39978999999997</v>
      </c>
      <c r="CV54" s="16">
        <v>12.514018</v>
      </c>
      <c r="CW54" s="16">
        <v>32.520752999999999</v>
      </c>
      <c r="CX54" s="16">
        <v>-543.57037600000001</v>
      </c>
      <c r="CY54" s="16">
        <v>-50.308434999999996</v>
      </c>
      <c r="CZ54" s="16">
        <v>-144.28112099999998</v>
      </c>
      <c r="DA54" s="16">
        <v>124.343388</v>
      </c>
      <c r="DB54" s="16">
        <v>8.3116050000000001</v>
      </c>
      <c r="DC54" s="16">
        <v>-103.994304</v>
      </c>
      <c r="DD54" s="16">
        <v>89.071627000000007</v>
      </c>
      <c r="DE54" s="16">
        <v>15.734952999999997</v>
      </c>
      <c r="DF54" s="16">
        <v>11.189406000000004</v>
      </c>
      <c r="DG54" s="16">
        <v>391.834024</v>
      </c>
      <c r="DH54" s="16">
        <v>32.557948000000003</v>
      </c>
      <c r="DI54" s="16">
        <v>122.32256700000001</v>
      </c>
      <c r="DJ54" s="16">
        <v>43.446899999999992</v>
      </c>
      <c r="DK54" s="16">
        <v>-166.71443500000001</v>
      </c>
      <c r="DL54" s="16">
        <v>80.298398000000006</v>
      </c>
      <c r="DM54" s="16">
        <v>22.872678000000001</v>
      </c>
      <c r="DN54" s="16">
        <v>-223.017788</v>
      </c>
      <c r="DO54" s="16">
        <v>63.574369999999995</v>
      </c>
      <c r="DP54" s="16">
        <v>667.28676299999995</v>
      </c>
      <c r="DQ54" s="16">
        <v>660.75686400000006</v>
      </c>
      <c r="DR54" s="16">
        <v>0</v>
      </c>
      <c r="DS54" s="16">
        <v>813.97443120000003</v>
      </c>
      <c r="DT54" s="16">
        <v>271.26503149999996</v>
      </c>
      <c r="DU54" s="16">
        <v>216.6790699</v>
      </c>
      <c r="DV54" s="16">
        <v>457.32387469999998</v>
      </c>
      <c r="DW54" s="16">
        <v>917.74517030000004</v>
      </c>
      <c r="DX54" s="16">
        <v>-1821</v>
      </c>
      <c r="DY54" s="16">
        <v>600</v>
      </c>
      <c r="DZ54" s="16">
        <v>-80</v>
      </c>
      <c r="EA54" s="16">
        <v>-350</v>
      </c>
      <c r="EB54" s="16">
        <v>-315.62397139999996</v>
      </c>
      <c r="EC54" s="16">
        <v>546.99553252542478</v>
      </c>
      <c r="ED54" s="16">
        <v>-64.995212026773871</v>
      </c>
      <c r="EE54" s="16">
        <v>938.31585866546698</v>
      </c>
      <c r="EF54" s="16">
        <v>150.54705541441245</v>
      </c>
      <c r="EG54" s="16">
        <v>67.770362537545509</v>
      </c>
      <c r="EH54" s="16">
        <v>682.5619713752933</v>
      </c>
      <c r="EI54" s="16">
        <v>3.4054937278637851</v>
      </c>
      <c r="EJ54" s="16">
        <v>-556.40863873967101</v>
      </c>
      <c r="EK54" s="16">
        <v>12.851882954027701</v>
      </c>
      <c r="EL54" s="16">
        <v>472.62833954164944</v>
      </c>
      <c r="EM54" s="16">
        <v>1150.4730695909057</v>
      </c>
      <c r="EN54" s="16">
        <v>-856.65853989773063</v>
      </c>
      <c r="EO54" s="16">
        <v>-507.28733294773053</v>
      </c>
      <c r="EP54" s="16">
        <v>-340.02233428637982</v>
      </c>
      <c r="EQ54" s="16">
        <v>617.787643213813</v>
      </c>
      <c r="ER54" s="16">
        <v>828.76719153264798</v>
      </c>
      <c r="ES54" s="16">
        <v>-65.088781726689248</v>
      </c>
      <c r="ET54" s="16">
        <v>274.03576969852111</v>
      </c>
      <c r="EU54" s="16">
        <v>100.42360627830512</v>
      </c>
      <c r="EV54" s="16">
        <v>-736.87702998723501</v>
      </c>
      <c r="EW54" s="16">
        <v>-177.85276313748469</v>
      </c>
      <c r="EX54" s="16">
        <v>61.731579962515326</v>
      </c>
      <c r="EY54" s="16">
        <v>-685.98804260000009</v>
      </c>
      <c r="EZ54" s="16">
        <v>0</v>
      </c>
      <c r="FA54" s="16"/>
      <c r="FB54" s="16"/>
      <c r="FC54" s="16"/>
      <c r="FD54" s="16"/>
      <c r="FE54" s="16"/>
      <c r="FF54" s="16"/>
      <c r="FG54" s="16"/>
      <c r="FH54" s="16"/>
    </row>
    <row r="55" spans="1:164" x14ac:dyDescent="0.25">
      <c r="A55" s="17" t="s">
        <v>15</v>
      </c>
      <c r="B55" s="16" t="s">
        <v>120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-0.502</v>
      </c>
      <c r="AV55" s="16">
        <v>20.452000000000002</v>
      </c>
      <c r="AW55" s="16">
        <v>-102.376</v>
      </c>
      <c r="AX55" s="16">
        <v>-16.274000000000001</v>
      </c>
      <c r="AY55" s="16">
        <v>8.5289999999999999</v>
      </c>
      <c r="AZ55" s="16">
        <v>-13.569000000000001</v>
      </c>
      <c r="BA55" s="16">
        <v>-3.57</v>
      </c>
      <c r="BB55" s="16">
        <v>17.530061</v>
      </c>
      <c r="BC55" s="16">
        <v>-1.389</v>
      </c>
      <c r="BD55" s="16">
        <v>-1.7689999999999999</v>
      </c>
      <c r="BE55" s="16">
        <v>21.895079000000003</v>
      </c>
      <c r="BF55" s="16">
        <v>-1.502</v>
      </c>
      <c r="BG55" s="16">
        <v>-0.92700000000000005</v>
      </c>
      <c r="BH55" s="16">
        <v>243.709</v>
      </c>
      <c r="BI55" s="16">
        <v>-7.1109999999999998</v>
      </c>
      <c r="BJ55" s="16">
        <v>77.895228999999986</v>
      </c>
      <c r="BK55" s="16">
        <v>111.75610400000001</v>
      </c>
      <c r="BL55" s="16">
        <v>800.99897699999997</v>
      </c>
      <c r="BM55" s="16">
        <v>-515.35113899999999</v>
      </c>
      <c r="BN55" s="16">
        <v>38.672686999999996</v>
      </c>
      <c r="BO55" s="16">
        <v>-89.851280000000003</v>
      </c>
      <c r="BP55" s="16">
        <v>273.39431500000001</v>
      </c>
      <c r="BQ55" s="16">
        <v>-24.537723999999997</v>
      </c>
      <c r="BR55" s="16">
        <v>-41.37236</v>
      </c>
      <c r="BS55" s="16">
        <v>-184.57770499999998</v>
      </c>
      <c r="BT55" s="16">
        <v>-96.320520000000002</v>
      </c>
      <c r="BU55" s="16">
        <v>-44.709972999999998</v>
      </c>
      <c r="BV55" s="16">
        <v>493.106582</v>
      </c>
      <c r="BW55" s="16">
        <v>99.860782999999998</v>
      </c>
      <c r="BX55" s="16">
        <v>-186.35860300000002</v>
      </c>
      <c r="BY55" s="16">
        <v>-18.013559999999998</v>
      </c>
      <c r="BZ55" s="16">
        <v>-116.51749000000001</v>
      </c>
      <c r="CA55" s="16">
        <v>14.339120999999999</v>
      </c>
      <c r="CB55" s="16">
        <v>-39.465070999999995</v>
      </c>
      <c r="CC55" s="16">
        <v>-22.107392999999998</v>
      </c>
      <c r="CD55" s="16">
        <v>246.910853</v>
      </c>
      <c r="CE55" s="16">
        <v>-28.855451000000002</v>
      </c>
      <c r="CF55" s="16">
        <v>-70.046368000000001</v>
      </c>
      <c r="CG55" s="16">
        <v>-284.78673000000003</v>
      </c>
      <c r="CH55" s="16">
        <v>14.964541000000001</v>
      </c>
      <c r="CI55" s="16">
        <v>-62.415331999999992</v>
      </c>
      <c r="CJ55" s="16">
        <v>-38.470919000000002</v>
      </c>
      <c r="CK55" s="16">
        <v>-340.16908599999999</v>
      </c>
      <c r="CL55" s="16">
        <v>142.41413500000002</v>
      </c>
      <c r="CM55" s="16">
        <v>245.412713</v>
      </c>
      <c r="CN55" s="16">
        <v>-17.470610000000001</v>
      </c>
      <c r="CO55" s="16">
        <v>-275.61447700000002</v>
      </c>
      <c r="CP55" s="16">
        <v>-17.443417</v>
      </c>
      <c r="CQ55" s="16">
        <v>-90.486224000000007</v>
      </c>
      <c r="CR55" s="16">
        <v>51.914917000000003</v>
      </c>
      <c r="CS55" s="16">
        <v>16.235782999999998</v>
      </c>
      <c r="CT55" s="16">
        <v>13.513138000000007</v>
      </c>
      <c r="CU55" s="16">
        <v>-20.832834999999999</v>
      </c>
      <c r="CV55" s="16">
        <v>61.843091000000001</v>
      </c>
      <c r="CW55" s="16">
        <v>-31.886105000000001</v>
      </c>
      <c r="CX55" s="16">
        <v>-30.978411999999995</v>
      </c>
      <c r="CY55" s="16">
        <v>-27.028324999999999</v>
      </c>
      <c r="CZ55" s="16">
        <v>-19.175991000000003</v>
      </c>
      <c r="DA55" s="16">
        <v>-113.831621</v>
      </c>
      <c r="DB55" s="16">
        <v>11.947972000000002</v>
      </c>
      <c r="DC55" s="16">
        <v>19.833145999999999</v>
      </c>
      <c r="DD55" s="16">
        <v>39.954628</v>
      </c>
      <c r="DE55" s="16">
        <v>-14.726465000000001</v>
      </c>
      <c r="DF55" s="16">
        <v>-2.5649480000000002</v>
      </c>
      <c r="DG55" s="16">
        <v>-53.128907999999996</v>
      </c>
      <c r="DH55" s="16">
        <v>-40.721497999999997</v>
      </c>
      <c r="DI55" s="16">
        <v>8.0769020000000005</v>
      </c>
      <c r="DJ55" s="16">
        <v>-51.465598</v>
      </c>
      <c r="DK55" s="16">
        <v>-20.428989999999999</v>
      </c>
      <c r="DL55" s="16">
        <v>-40.197891000000006</v>
      </c>
      <c r="DM55" s="16">
        <v>-9.3269949999999984</v>
      </c>
      <c r="DN55" s="16">
        <v>9.0032490000000003</v>
      </c>
      <c r="DO55" s="16">
        <v>3.7041080000000002</v>
      </c>
      <c r="DP55" s="16">
        <v>-43.676841000000003</v>
      </c>
      <c r="DQ55" s="16">
        <v>69.873890000000003</v>
      </c>
      <c r="DR55" s="16">
        <v>107.298396</v>
      </c>
      <c r="DS55" s="16">
        <v>-32</v>
      </c>
      <c r="DT55" s="16">
        <v>130</v>
      </c>
      <c r="DU55" s="16">
        <v>-47</v>
      </c>
      <c r="DV55" s="16">
        <v>-48</v>
      </c>
      <c r="DW55" s="16">
        <v>-3</v>
      </c>
      <c r="DX55" s="16">
        <v>-80</v>
      </c>
      <c r="DY55" s="16">
        <v>90</v>
      </c>
      <c r="DZ55" s="16">
        <v>14</v>
      </c>
      <c r="EA55" s="16">
        <v>10</v>
      </c>
      <c r="EB55" s="16">
        <v>10</v>
      </c>
      <c r="EC55" s="16">
        <v>40</v>
      </c>
      <c r="ED55" s="16">
        <v>282.45625000000001</v>
      </c>
      <c r="EE55" s="16">
        <v>-181.54875000000001</v>
      </c>
      <c r="EF55" s="16">
        <v>-156.8030833</v>
      </c>
      <c r="EG55" s="16">
        <v>-30</v>
      </c>
      <c r="EH55" s="16">
        <v>-15</v>
      </c>
      <c r="EI55" s="16">
        <v>-52.145833330000002</v>
      </c>
      <c r="EJ55" s="16">
        <v>138.22624999999999</v>
      </c>
      <c r="EK55" s="16">
        <v>24.962062499999998</v>
      </c>
      <c r="EL55" s="16">
        <v>184.55316630000002</v>
      </c>
      <c r="EM55" s="16">
        <v>-18.051743330000001</v>
      </c>
      <c r="EN55" s="16">
        <v>-3.9633750000000001</v>
      </c>
      <c r="EO55" s="16">
        <v>42.008184999999997</v>
      </c>
      <c r="EP55" s="16">
        <v>429.6400367</v>
      </c>
      <c r="EQ55" s="16">
        <v>-396.88758330000002</v>
      </c>
      <c r="ER55" s="16">
        <v>-40.709037500000001</v>
      </c>
      <c r="ES55" s="16">
        <v>-12.431001669999999</v>
      </c>
      <c r="ET55" s="16">
        <v>133.639375</v>
      </c>
      <c r="EU55" s="16">
        <v>-130.48997919999999</v>
      </c>
      <c r="EV55" s="16">
        <v>-75.509375000000006</v>
      </c>
      <c r="EW55" s="16">
        <v>1.0999566669999998</v>
      </c>
      <c r="EX55" s="16">
        <v>0</v>
      </c>
      <c r="EY55" s="16">
        <v>613.67685629999994</v>
      </c>
      <c r="EZ55" s="16">
        <v>0</v>
      </c>
      <c r="FA55" s="16"/>
      <c r="FB55" s="16"/>
      <c r="FC55" s="16"/>
      <c r="FD55" s="16"/>
      <c r="FE55" s="16"/>
      <c r="FF55" s="16"/>
      <c r="FG55" s="16"/>
      <c r="FH55" s="16"/>
    </row>
    <row r="56" spans="1:164" x14ac:dyDescent="0.25">
      <c r="A56" s="14" t="s">
        <v>16</v>
      </c>
      <c r="B56" s="13">
        <f>B57+B68</f>
        <v>10276.640445700001</v>
      </c>
      <c r="C56" s="13">
        <f t="shared" ref="C56:BN56" si="13">C57+C68</f>
        <v>6501.2161313500001</v>
      </c>
      <c r="D56" s="13">
        <f t="shared" si="13"/>
        <v>-6560.6123632099998</v>
      </c>
      <c r="E56" s="13">
        <f t="shared" si="13"/>
        <v>-36197.675357300002</v>
      </c>
      <c r="F56" s="13">
        <f t="shared" si="13"/>
        <v>131102.37753525001</v>
      </c>
      <c r="G56" s="13">
        <f t="shared" si="13"/>
        <v>-43113.151038539996</v>
      </c>
      <c r="H56" s="13">
        <f t="shared" si="13"/>
        <v>3600.226059994</v>
      </c>
      <c r="I56" s="13">
        <f t="shared" si="13"/>
        <v>-16026.175945320001</v>
      </c>
      <c r="J56" s="13">
        <f t="shared" si="13"/>
        <v>9692.16416192</v>
      </c>
      <c r="K56" s="13">
        <f t="shared" si="13"/>
        <v>741.42389399999956</v>
      </c>
      <c r="L56" s="13">
        <f t="shared" si="13"/>
        <v>-472.78399080000054</v>
      </c>
      <c r="M56" s="13">
        <f t="shared" si="13"/>
        <v>-5107.3411260000003</v>
      </c>
      <c r="N56" s="13">
        <f t="shared" si="13"/>
        <v>-1378.5632474799995</v>
      </c>
      <c r="O56" s="13">
        <f t="shared" si="13"/>
        <v>-4756.2018511159995</v>
      </c>
      <c r="P56" s="13">
        <f t="shared" si="13"/>
        <v>-1774.7661889999981</v>
      </c>
      <c r="Q56" s="13">
        <f t="shared" si="13"/>
        <v>-5082.1377986999996</v>
      </c>
      <c r="R56" s="13">
        <f t="shared" si="13"/>
        <v>-34029.439950240012</v>
      </c>
      <c r="S56" s="13">
        <f t="shared" si="13"/>
        <v>10549.4161227</v>
      </c>
      <c r="T56" s="13">
        <f t="shared" si="13"/>
        <v>-846.20555140000033</v>
      </c>
      <c r="U56" s="13">
        <f t="shared" si="13"/>
        <v>3056.146462616</v>
      </c>
      <c r="V56" s="13">
        <f t="shared" si="13"/>
        <v>-540.92380396731551</v>
      </c>
      <c r="W56" s="13">
        <f t="shared" si="13"/>
        <v>-3710.3802592100001</v>
      </c>
      <c r="X56" s="13">
        <f t="shared" si="13"/>
        <v>-780.00797540999997</v>
      </c>
      <c r="Y56" s="13">
        <f t="shared" si="13"/>
        <v>4106.5685328563104</v>
      </c>
      <c r="Z56" s="13">
        <f t="shared" si="13"/>
        <v>-1201.1097292400004</v>
      </c>
      <c r="AA56" s="13">
        <f t="shared" si="13"/>
        <v>-3326.0931416200006</v>
      </c>
      <c r="AB56" s="13">
        <f t="shared" si="13"/>
        <v>-36096.035090003686</v>
      </c>
      <c r="AC56" s="13">
        <f t="shared" si="13"/>
        <v>9135.9833026399992</v>
      </c>
      <c r="AD56" s="13">
        <f t="shared" si="13"/>
        <v>8249.6976939999986</v>
      </c>
      <c r="AE56" s="13">
        <f t="shared" si="13"/>
        <v>-3529.1161357000005</v>
      </c>
      <c r="AF56" s="13">
        <f t="shared" si="13"/>
        <v>114966.85400762</v>
      </c>
      <c r="AG56" s="13">
        <f t="shared" si="13"/>
        <v>-1433.627853015</v>
      </c>
      <c r="AH56" s="13">
        <f t="shared" si="13"/>
        <v>-6453.2091266136995</v>
      </c>
      <c r="AI56" s="13">
        <f t="shared" si="13"/>
        <v>1028.71025478</v>
      </c>
      <c r="AJ56" s="13">
        <f t="shared" si="13"/>
        <v>4238.1545799885707</v>
      </c>
      <c r="AK56" s="13">
        <f t="shared" si="13"/>
        <v>-123.06369454000036</v>
      </c>
      <c r="AL56" s="13">
        <f t="shared" si="13"/>
        <v>-13088.862847628998</v>
      </c>
      <c r="AM56" s="13">
        <f t="shared" si="13"/>
        <v>10762.29749671</v>
      </c>
      <c r="AN56" s="13">
        <f t="shared" si="13"/>
        <v>34831.846088052902</v>
      </c>
      <c r="AO56" s="13">
        <f t="shared" si="13"/>
        <v>-9743.6473039720859</v>
      </c>
      <c r="AP56" s="13">
        <f t="shared" si="13"/>
        <v>1415.7281014290402</v>
      </c>
      <c r="AQ56" s="13">
        <f t="shared" si="13"/>
        <v>-1646.4143241163104</v>
      </c>
      <c r="AR56" s="13">
        <f t="shared" si="13"/>
        <v>16529.272131228001</v>
      </c>
      <c r="AS56" s="13">
        <f t="shared" si="13"/>
        <v>-35553.602468696736</v>
      </c>
      <c r="AT56" s="13">
        <f t="shared" si="13"/>
        <v>-13558.219147644681</v>
      </c>
      <c r="AU56" s="13">
        <f t="shared" si="13"/>
        <v>58190.364982694213</v>
      </c>
      <c r="AV56" s="13">
        <f t="shared" si="13"/>
        <v>4550.4149259999995</v>
      </c>
      <c r="AW56" s="13">
        <f t="shared" si="13"/>
        <v>26401.625274099999</v>
      </c>
      <c r="AX56" s="13">
        <f t="shared" si="13"/>
        <v>-26667.040690390004</v>
      </c>
      <c r="AY56" s="13">
        <f t="shared" si="13"/>
        <v>-15040.067896114</v>
      </c>
      <c r="AZ56" s="13">
        <f t="shared" si="13"/>
        <v>-18752.462531612997</v>
      </c>
      <c r="BA56" s="13">
        <f t="shared" si="13"/>
        <v>31423.734884926995</v>
      </c>
      <c r="BB56" s="13">
        <f t="shared" si="13"/>
        <v>-21612.911766277637</v>
      </c>
      <c r="BC56" s="13">
        <f t="shared" si="13"/>
        <v>-110454.00889344931</v>
      </c>
      <c r="BD56" s="13">
        <f t="shared" si="13"/>
        <v>-22158.674352230999</v>
      </c>
      <c r="BE56" s="13">
        <f t="shared" si="13"/>
        <v>-16503.013887591002</v>
      </c>
      <c r="BF56" s="13">
        <f t="shared" si="13"/>
        <v>111442.1644049373</v>
      </c>
      <c r="BG56" s="13">
        <f t="shared" si="13"/>
        <v>-28573.634233050012</v>
      </c>
      <c r="BH56" s="13">
        <f t="shared" si="13"/>
        <v>-14151.948010392998</v>
      </c>
      <c r="BI56" s="13">
        <f t="shared" si="13"/>
        <v>15272.808694080002</v>
      </c>
      <c r="BJ56" s="13">
        <f t="shared" si="13"/>
        <v>13815.215081999997</v>
      </c>
      <c r="BK56" s="13">
        <f t="shared" si="13"/>
        <v>-21012.615606200005</v>
      </c>
      <c r="BL56" s="13">
        <f t="shared" si="13"/>
        <v>-33772.771222520998</v>
      </c>
      <c r="BM56" s="13">
        <f t="shared" si="13"/>
        <v>-106209.44564966999</v>
      </c>
      <c r="BN56" s="13">
        <f t="shared" si="13"/>
        <v>-40466.382958900002</v>
      </c>
      <c r="BO56" s="13">
        <f t="shared" ref="BO56:DH56" si="14">BO57+BO68</f>
        <v>14294.131794300003</v>
      </c>
      <c r="BP56" s="13">
        <f t="shared" si="14"/>
        <v>-1491.5156106460001</v>
      </c>
      <c r="BQ56" s="13">
        <f t="shared" si="14"/>
        <v>-5778.4338804800009</v>
      </c>
      <c r="BR56" s="13">
        <f t="shared" si="14"/>
        <v>3095.0271443479996</v>
      </c>
      <c r="BS56" s="13">
        <f t="shared" si="14"/>
        <v>-9233.2165821399994</v>
      </c>
      <c r="BT56" s="13">
        <f t="shared" si="14"/>
        <v>22363.580696230001</v>
      </c>
      <c r="BU56" s="13">
        <f t="shared" si="14"/>
        <v>-19052.080948899995</v>
      </c>
      <c r="BV56" s="13">
        <f t="shared" si="14"/>
        <v>29847.247238400003</v>
      </c>
      <c r="BW56" s="13">
        <f t="shared" si="14"/>
        <v>-5199.6989940000003</v>
      </c>
      <c r="BX56" s="13">
        <f t="shared" si="14"/>
        <v>29321.446545999999</v>
      </c>
      <c r="BY56" s="13">
        <f t="shared" si="14"/>
        <v>-9508.8265347544002</v>
      </c>
      <c r="BZ56" s="13">
        <f t="shared" si="14"/>
        <v>-4281.4512774348013</v>
      </c>
      <c r="CA56" s="13">
        <f t="shared" si="14"/>
        <v>-4896.3320642000008</v>
      </c>
      <c r="CB56" s="13">
        <f t="shared" si="14"/>
        <v>-19163.969781059997</v>
      </c>
      <c r="CC56" s="13">
        <f t="shared" si="14"/>
        <v>3563.3162225000019</v>
      </c>
      <c r="CD56" s="13">
        <f t="shared" si="14"/>
        <v>9528.8042603768827</v>
      </c>
      <c r="CE56" s="13">
        <f t="shared" si="14"/>
        <v>-35353.455120699997</v>
      </c>
      <c r="CF56" s="13">
        <f t="shared" si="14"/>
        <v>4009.3687311000003</v>
      </c>
      <c r="CG56" s="13">
        <f t="shared" si="14"/>
        <v>-25525.689936579998</v>
      </c>
      <c r="CH56" s="13">
        <f t="shared" si="14"/>
        <v>26554.132472000001</v>
      </c>
      <c r="CI56" s="13">
        <f t="shared" si="14"/>
        <v>-13778.548482439999</v>
      </c>
      <c r="CJ56" s="13">
        <f t="shared" si="14"/>
        <v>-3006.5964051400006</v>
      </c>
      <c r="CK56" s="13">
        <f t="shared" si="14"/>
        <v>24581.25517326</v>
      </c>
      <c r="CL56" s="13">
        <f t="shared" si="14"/>
        <v>-50098.725011486997</v>
      </c>
      <c r="CM56" s="13">
        <f t="shared" si="14"/>
        <v>57225.798426100497</v>
      </c>
      <c r="CN56" s="13">
        <f t="shared" si="14"/>
        <v>3901.2111007999997</v>
      </c>
      <c r="CO56" s="13">
        <f t="shared" si="14"/>
        <v>-6868.6446006300012</v>
      </c>
      <c r="CP56" s="13">
        <f t="shared" si="14"/>
        <v>-3540.578898966</v>
      </c>
      <c r="CQ56" s="13">
        <f t="shared" si="14"/>
        <v>-5275.98802316</v>
      </c>
      <c r="CR56" s="13">
        <f t="shared" si="14"/>
        <v>-29682.192472156999</v>
      </c>
      <c r="CS56" s="13">
        <f t="shared" si="14"/>
        <v>-37553.558257639997</v>
      </c>
      <c r="CT56" s="13">
        <f t="shared" si="14"/>
        <v>-101.28149912000026</v>
      </c>
      <c r="CU56" s="13">
        <f t="shared" si="14"/>
        <v>17106.686851999999</v>
      </c>
      <c r="CV56" s="13">
        <f t="shared" si="14"/>
        <v>172.08709325000018</v>
      </c>
      <c r="CW56" s="13">
        <f t="shared" si="14"/>
        <v>-218.56143200000017</v>
      </c>
      <c r="CX56" s="13">
        <f t="shared" si="14"/>
        <v>73821.357628000012</v>
      </c>
      <c r="CY56" s="13">
        <f t="shared" si="14"/>
        <v>-26900.608914</v>
      </c>
      <c r="CZ56" s="13">
        <f t="shared" si="14"/>
        <v>-62535.436937999999</v>
      </c>
      <c r="DA56" s="13">
        <f t="shared" si="14"/>
        <v>-3789.7669569999998</v>
      </c>
      <c r="DB56" s="13">
        <f t="shared" si="14"/>
        <v>-16641.460104999998</v>
      </c>
      <c r="DC56" s="13">
        <f t="shared" si="14"/>
        <v>-10718.534397699999</v>
      </c>
      <c r="DD56" s="13">
        <f t="shared" si="14"/>
        <v>15353.971005300002</v>
      </c>
      <c r="DE56" s="13">
        <f t="shared" si="14"/>
        <v>-23828.250314700002</v>
      </c>
      <c r="DF56" s="13">
        <f t="shared" si="14"/>
        <v>-12015.924279841001</v>
      </c>
      <c r="DG56" s="13">
        <f t="shared" si="14"/>
        <v>173020.54604985501</v>
      </c>
      <c r="DH56" s="13">
        <f t="shared" si="14"/>
        <v>-6587.7142959950006</v>
      </c>
      <c r="DI56" s="13">
        <f t="shared" ref="DI56:DK56" si="15">DI57+DI68</f>
        <v>-18952.913162890003</v>
      </c>
      <c r="DJ56" s="13">
        <f t="shared" si="15"/>
        <v>-7163.8651383299994</v>
      </c>
      <c r="DK56" s="13">
        <f t="shared" si="15"/>
        <v>558.59840286099995</v>
      </c>
      <c r="DL56" s="13">
        <f t="shared" ref="DL56:DM56" si="16">DL57+DL68</f>
        <v>33850.635480999998</v>
      </c>
      <c r="DM56" s="13">
        <f t="shared" si="16"/>
        <v>-5282.9194728310003</v>
      </c>
      <c r="DN56" s="13">
        <f t="shared" ref="DN56:DP56" si="17">DN57+DN68</f>
        <v>8517.7042949960014</v>
      </c>
      <c r="DO56" s="13">
        <f t="shared" si="17"/>
        <v>45064.137418568003</v>
      </c>
      <c r="DP56" s="13">
        <f t="shared" si="17"/>
        <v>20571.674716461002</v>
      </c>
      <c r="DQ56" s="13">
        <f t="shared" ref="DQ56:DR56" si="18">DQ57+DQ68</f>
        <v>-41704.363520070001</v>
      </c>
      <c r="DR56" s="13">
        <f t="shared" si="18"/>
        <v>28889.310388919999</v>
      </c>
      <c r="DS56" s="13">
        <f t="shared" ref="DS56:DT56" si="19">DS57+DS68</f>
        <v>8764.3940366690003</v>
      </c>
      <c r="DT56" s="13">
        <f t="shared" si="19"/>
        <v>-29996.077513453001</v>
      </c>
      <c r="DU56" s="13">
        <f t="shared" ref="DU56:DX56" si="20">DU57+DU68</f>
        <v>3134.8536397480011</v>
      </c>
      <c r="DV56" s="13">
        <f t="shared" si="20"/>
        <v>-12223.7763946174</v>
      </c>
      <c r="DW56" s="13">
        <f t="shared" si="20"/>
        <v>-796.69443865000005</v>
      </c>
      <c r="DX56" s="13">
        <f t="shared" si="20"/>
        <v>-123.68153152000001</v>
      </c>
      <c r="DY56" s="13">
        <f t="shared" ref="DY56:DZ56" si="21">DY57+DY68</f>
        <v>2390.5907452889992</v>
      </c>
      <c r="DZ56" s="13">
        <f t="shared" si="21"/>
        <v>64070.039956260007</v>
      </c>
      <c r="EA56" s="13">
        <f t="shared" ref="EA56:EB56" si="22">EA57+EA68</f>
        <v>-1015.9701226326999</v>
      </c>
      <c r="EB56" s="13">
        <f t="shared" si="22"/>
        <v>-27625.050382220001</v>
      </c>
      <c r="EC56" s="13">
        <f t="shared" ref="EC56:ED56" si="23">EC57+EC68</f>
        <v>-74659.695692189998</v>
      </c>
      <c r="ED56" s="13">
        <f t="shared" si="23"/>
        <v>-5573.5333744400004</v>
      </c>
      <c r="EE56" s="13">
        <f t="shared" ref="EE56:EF56" si="24">EE57+EE68</f>
        <v>360.91521925400002</v>
      </c>
      <c r="EF56" s="13">
        <f t="shared" si="24"/>
        <v>9663.0448816876997</v>
      </c>
      <c r="EG56" s="13">
        <f t="shared" ref="EG56:EH56" si="25">EG57+EG68</f>
        <v>3266.9205641499998</v>
      </c>
      <c r="EH56" s="13">
        <f t="shared" si="25"/>
        <v>-45241.142482810006</v>
      </c>
      <c r="EI56" s="13">
        <f t="shared" ref="EI56:EJ56" si="26">EI57+EI68</f>
        <v>218.35868773000001</v>
      </c>
      <c r="EJ56" s="13">
        <f t="shared" si="26"/>
        <v>-149.26125569999999</v>
      </c>
      <c r="EK56" s="13">
        <f t="shared" ref="EK56:EL56" si="27">EK57+EK68</f>
        <v>39618.903857929996</v>
      </c>
      <c r="EL56" s="13">
        <f t="shared" si="27"/>
        <v>9968.7109229500002</v>
      </c>
      <c r="EM56" s="13">
        <f t="shared" ref="EM56:EN56" si="28">EM57+EM68</f>
        <v>-3273.5763342190003</v>
      </c>
      <c r="EN56" s="13">
        <f t="shared" si="28"/>
        <v>-5737.1688599000008</v>
      </c>
      <c r="EO56" s="13">
        <f t="shared" ref="EO56:EP56" si="29">EO57+EO68</f>
        <v>-12986.581189850001</v>
      </c>
      <c r="EP56" s="13">
        <f t="shared" si="29"/>
        <v>-86.143193000000338</v>
      </c>
      <c r="EQ56" s="13">
        <f t="shared" ref="EQ56:ER56" si="30">EQ57+EQ68</f>
        <v>16281.477356800002</v>
      </c>
      <c r="ER56" s="13">
        <f t="shared" si="30"/>
        <v>156552.1136212</v>
      </c>
      <c r="ES56" s="13">
        <f>ES57+ES68</f>
        <v>4370.1632017800002</v>
      </c>
      <c r="ET56" s="13">
        <f t="shared" ref="ET56:EU56" si="31">ET57+ET68</f>
        <v>12940.741036400001</v>
      </c>
      <c r="EU56" s="13">
        <f t="shared" si="31"/>
        <v>-121966.74259995001</v>
      </c>
      <c r="EV56" s="13">
        <f t="shared" ref="EV56:EW56" si="32">EV57+EV68</f>
        <v>-609.44051569999999</v>
      </c>
      <c r="EW56" s="13">
        <f t="shared" si="32"/>
        <v>-3640.0085836600001</v>
      </c>
      <c r="EX56" s="13">
        <f t="shared" ref="EX56:EY56" si="33">EX57+EX68</f>
        <v>21514.509200999997</v>
      </c>
      <c r="EY56" s="13">
        <f t="shared" si="33"/>
        <v>4441.0534680999999</v>
      </c>
      <c r="EZ56" s="13">
        <f t="shared" ref="EZ56" si="34">EZ57+EZ68</f>
        <v>1388.0704664</v>
      </c>
    </row>
    <row r="57" spans="1:164" x14ac:dyDescent="0.25">
      <c r="A57" s="19" t="s">
        <v>17</v>
      </c>
      <c r="B57" s="13">
        <f>B58+B60+B61+B66+B67</f>
        <v>4362.9844457000008</v>
      </c>
      <c r="C57" s="13">
        <f t="shared" ref="C57:BN57" si="35">C58+C60+C61+C66+C67</f>
        <v>4313.8379733499996</v>
      </c>
      <c r="D57" s="13">
        <f t="shared" si="35"/>
        <v>-7422.2551518199998</v>
      </c>
      <c r="E57" s="13">
        <f t="shared" si="35"/>
        <v>-24263.2258153</v>
      </c>
      <c r="F57" s="13">
        <f t="shared" si="35"/>
        <v>126777.32112685</v>
      </c>
      <c r="G57" s="13">
        <f t="shared" si="35"/>
        <v>-43330.526026539999</v>
      </c>
      <c r="H57" s="13">
        <f t="shared" si="35"/>
        <v>765.60005999399982</v>
      </c>
      <c r="I57" s="13">
        <f t="shared" si="35"/>
        <v>-14127.995945320001</v>
      </c>
      <c r="J57" s="13">
        <f t="shared" si="35"/>
        <v>9671.0681619200004</v>
      </c>
      <c r="K57" s="13">
        <f t="shared" si="35"/>
        <v>3327.5698939999997</v>
      </c>
      <c r="L57" s="13">
        <f t="shared" si="35"/>
        <v>8890.2375641999988</v>
      </c>
      <c r="M57" s="13">
        <f t="shared" si="35"/>
        <v>-2307.3411260000003</v>
      </c>
      <c r="N57" s="13">
        <f t="shared" si="35"/>
        <v>1801.7215305200002</v>
      </c>
      <c r="O57" s="13">
        <f t="shared" si="35"/>
        <v>243.7981488840004</v>
      </c>
      <c r="P57" s="13">
        <f t="shared" si="35"/>
        <v>-10769.642188999998</v>
      </c>
      <c r="Q57" s="13">
        <f t="shared" si="35"/>
        <v>-882.13779869999985</v>
      </c>
      <c r="R57" s="13">
        <f t="shared" si="35"/>
        <v>-37001.44695024001</v>
      </c>
      <c r="S57" s="13">
        <f t="shared" si="35"/>
        <v>17549.4161227</v>
      </c>
      <c r="T57" s="13">
        <f t="shared" si="35"/>
        <v>1447.8214485999997</v>
      </c>
      <c r="U57" s="13">
        <f t="shared" si="35"/>
        <v>3122.936462616</v>
      </c>
      <c r="V57" s="13">
        <f t="shared" si="35"/>
        <v>3451.4631960326847</v>
      </c>
      <c r="W57" s="13">
        <f t="shared" si="35"/>
        <v>-2414.0712592099999</v>
      </c>
      <c r="X57" s="13">
        <f t="shared" si="35"/>
        <v>893.84177459000011</v>
      </c>
      <c r="Y57" s="13">
        <f t="shared" si="35"/>
        <v>5842.7260328563107</v>
      </c>
      <c r="Z57" s="13">
        <f t="shared" si="35"/>
        <v>-1201.1097292400004</v>
      </c>
      <c r="AA57" s="13">
        <f t="shared" si="35"/>
        <v>-3326.0931416200006</v>
      </c>
      <c r="AB57" s="13">
        <f t="shared" si="35"/>
        <v>-36096.035090003686</v>
      </c>
      <c r="AC57" s="13">
        <f t="shared" si="35"/>
        <v>9135.9833026399992</v>
      </c>
      <c r="AD57" s="13">
        <f t="shared" si="35"/>
        <v>8249.6976939999986</v>
      </c>
      <c r="AE57" s="13">
        <f t="shared" si="35"/>
        <v>-3529.1161357000005</v>
      </c>
      <c r="AF57" s="13">
        <f t="shared" si="35"/>
        <v>114850.53700762001</v>
      </c>
      <c r="AG57" s="13">
        <f t="shared" si="35"/>
        <v>-1433.627853015</v>
      </c>
      <c r="AH57" s="13">
        <f t="shared" si="35"/>
        <v>-6336.7541266136996</v>
      </c>
      <c r="AI57" s="13">
        <f t="shared" si="35"/>
        <v>785.87125478000007</v>
      </c>
      <c r="AJ57" s="13">
        <f t="shared" si="35"/>
        <v>4238.1545799885707</v>
      </c>
      <c r="AK57" s="13">
        <f t="shared" si="35"/>
        <v>21.847305459999642</v>
      </c>
      <c r="AL57" s="13">
        <f t="shared" si="35"/>
        <v>-13086.389274628998</v>
      </c>
      <c r="AM57" s="13">
        <f t="shared" si="35"/>
        <v>10762.29749671</v>
      </c>
      <c r="AN57" s="13">
        <f t="shared" si="35"/>
        <v>30852.5170880529</v>
      </c>
      <c r="AO57" s="13">
        <f t="shared" si="35"/>
        <v>-13818.002556972086</v>
      </c>
      <c r="AP57" s="13">
        <f t="shared" si="35"/>
        <v>-106.58572857095997</v>
      </c>
      <c r="AQ57" s="13">
        <f t="shared" si="35"/>
        <v>-2498.5841981163103</v>
      </c>
      <c r="AR57" s="13">
        <f t="shared" si="35"/>
        <v>17572.362131228001</v>
      </c>
      <c r="AS57" s="13">
        <f t="shared" si="35"/>
        <v>-36316.062468696735</v>
      </c>
      <c r="AT57" s="13">
        <f t="shared" si="35"/>
        <v>-10981.042147644681</v>
      </c>
      <c r="AU57" s="13">
        <f t="shared" si="35"/>
        <v>54892.868892694212</v>
      </c>
      <c r="AV57" s="13">
        <f t="shared" si="35"/>
        <v>3267.528926</v>
      </c>
      <c r="AW57" s="13">
        <f t="shared" si="35"/>
        <v>24765.507074099998</v>
      </c>
      <c r="AX57" s="13">
        <f t="shared" si="35"/>
        <v>-23314.712890390005</v>
      </c>
      <c r="AY57" s="13">
        <f t="shared" si="35"/>
        <v>-15024.676057114</v>
      </c>
      <c r="AZ57" s="13">
        <f t="shared" si="35"/>
        <v>-21668.499484732998</v>
      </c>
      <c r="BA57" s="13">
        <f t="shared" si="35"/>
        <v>29733.374384926996</v>
      </c>
      <c r="BB57" s="13">
        <f t="shared" si="35"/>
        <v>-19960.826687277637</v>
      </c>
      <c r="BC57" s="13">
        <f t="shared" si="35"/>
        <v>-101666.42021244932</v>
      </c>
      <c r="BD57" s="13">
        <f t="shared" si="35"/>
        <v>-22158.674352230999</v>
      </c>
      <c r="BE57" s="13">
        <f t="shared" si="35"/>
        <v>-16136.060387591</v>
      </c>
      <c r="BF57" s="13">
        <f t="shared" si="35"/>
        <v>111423.1564049373</v>
      </c>
      <c r="BG57" s="13">
        <f t="shared" si="35"/>
        <v>-28815.63113305001</v>
      </c>
      <c r="BH57" s="13">
        <f t="shared" si="35"/>
        <v>-19719.598010392998</v>
      </c>
      <c r="BI57" s="13">
        <f t="shared" si="35"/>
        <v>15272.808694080002</v>
      </c>
      <c r="BJ57" s="13">
        <f t="shared" si="35"/>
        <v>12177.249081999997</v>
      </c>
      <c r="BK57" s="13">
        <f t="shared" si="35"/>
        <v>-21017.716606200003</v>
      </c>
      <c r="BL57" s="13">
        <f t="shared" si="35"/>
        <v>-14807.905222520996</v>
      </c>
      <c r="BM57" s="13">
        <f t="shared" si="35"/>
        <v>-106204.49564966999</v>
      </c>
      <c r="BN57" s="13">
        <f t="shared" si="35"/>
        <v>-40416.382958900002</v>
      </c>
      <c r="BO57" s="13">
        <f t="shared" ref="BO57:DH57" si="36">BO58+BO60+BO61+BO66+BO67</f>
        <v>14194.706794300004</v>
      </c>
      <c r="BP57" s="13">
        <f t="shared" si="36"/>
        <v>-1396.6969106460001</v>
      </c>
      <c r="BQ57" s="13">
        <f t="shared" si="36"/>
        <v>-5778.4338804800009</v>
      </c>
      <c r="BR57" s="13">
        <f t="shared" si="36"/>
        <v>3095.0271443479996</v>
      </c>
      <c r="BS57" s="13">
        <f t="shared" si="36"/>
        <v>-9233.2165821399994</v>
      </c>
      <c r="BT57" s="13">
        <f t="shared" si="36"/>
        <v>22363.580696230001</v>
      </c>
      <c r="BU57" s="13">
        <f t="shared" si="36"/>
        <v>-19051.679922899995</v>
      </c>
      <c r="BV57" s="13">
        <f t="shared" si="36"/>
        <v>29847.291738400003</v>
      </c>
      <c r="BW57" s="13">
        <f t="shared" si="36"/>
        <v>-7006.603674</v>
      </c>
      <c r="BX57" s="13">
        <f t="shared" si="36"/>
        <v>29321.446545999999</v>
      </c>
      <c r="BY57" s="13">
        <f t="shared" si="36"/>
        <v>-9506.6176727544007</v>
      </c>
      <c r="BZ57" s="13">
        <f t="shared" si="36"/>
        <v>-4281.4512774348013</v>
      </c>
      <c r="CA57" s="13">
        <f t="shared" si="36"/>
        <v>-4896.3320642000008</v>
      </c>
      <c r="CB57" s="13">
        <f t="shared" si="36"/>
        <v>-19163.969781059997</v>
      </c>
      <c r="CC57" s="13">
        <f t="shared" si="36"/>
        <v>3631.6152987000019</v>
      </c>
      <c r="CD57" s="13">
        <f t="shared" si="36"/>
        <v>9430.7942603768824</v>
      </c>
      <c r="CE57" s="13">
        <f t="shared" si="36"/>
        <v>-35381.9798887</v>
      </c>
      <c r="CF57" s="13">
        <f t="shared" si="36"/>
        <v>3931.6581961000002</v>
      </c>
      <c r="CG57" s="13">
        <f t="shared" si="36"/>
        <v>-25525.689936579998</v>
      </c>
      <c r="CH57" s="13">
        <f t="shared" si="36"/>
        <v>26554.132472000001</v>
      </c>
      <c r="CI57" s="13">
        <f t="shared" si="36"/>
        <v>-13778.548482439999</v>
      </c>
      <c r="CJ57" s="13">
        <f t="shared" si="36"/>
        <v>-2877.7244051400007</v>
      </c>
      <c r="CK57" s="13">
        <f t="shared" si="36"/>
        <v>24581.25517326</v>
      </c>
      <c r="CL57" s="13">
        <f t="shared" si="36"/>
        <v>-48168.725011486997</v>
      </c>
      <c r="CM57" s="13">
        <f t="shared" si="36"/>
        <v>57225.798426100497</v>
      </c>
      <c r="CN57" s="13">
        <f t="shared" si="36"/>
        <v>3901.2111007999997</v>
      </c>
      <c r="CO57" s="13">
        <f t="shared" si="36"/>
        <v>-6868.6446006300012</v>
      </c>
      <c r="CP57" s="13">
        <f t="shared" si="36"/>
        <v>-3540.578898966</v>
      </c>
      <c r="CQ57" s="13">
        <f t="shared" si="36"/>
        <v>-5275.98802316</v>
      </c>
      <c r="CR57" s="13">
        <f t="shared" si="36"/>
        <v>-29682.192472156999</v>
      </c>
      <c r="CS57" s="13">
        <f t="shared" si="36"/>
        <v>-37553.558257639997</v>
      </c>
      <c r="CT57" s="13">
        <f t="shared" si="36"/>
        <v>-101.28149912000026</v>
      </c>
      <c r="CU57" s="13">
        <f t="shared" si="36"/>
        <v>17106.686851999999</v>
      </c>
      <c r="CV57" s="13">
        <f t="shared" si="36"/>
        <v>172.08709325000018</v>
      </c>
      <c r="CW57" s="13">
        <f t="shared" si="36"/>
        <v>-218.56143200000017</v>
      </c>
      <c r="CX57" s="13">
        <f t="shared" si="36"/>
        <v>73821.357628000012</v>
      </c>
      <c r="CY57" s="13">
        <f t="shared" si="36"/>
        <v>-26900.608914</v>
      </c>
      <c r="CZ57" s="13">
        <f t="shared" si="36"/>
        <v>-62535.436937999999</v>
      </c>
      <c r="DA57" s="13">
        <f t="shared" si="36"/>
        <v>-3789.7669569999998</v>
      </c>
      <c r="DB57" s="13">
        <f t="shared" si="36"/>
        <v>-16641.460104999998</v>
      </c>
      <c r="DC57" s="13">
        <f t="shared" si="36"/>
        <v>-10718.534397699999</v>
      </c>
      <c r="DD57" s="13">
        <f t="shared" si="36"/>
        <v>14853.971005300002</v>
      </c>
      <c r="DE57" s="13">
        <f t="shared" si="36"/>
        <v>-23978.548313700001</v>
      </c>
      <c r="DF57" s="13">
        <f t="shared" si="36"/>
        <v>-12015.924279841001</v>
      </c>
      <c r="DG57" s="13">
        <f t="shared" si="36"/>
        <v>173642.06464985502</v>
      </c>
      <c r="DH57" s="13">
        <f t="shared" si="36"/>
        <v>-6587.7379769950003</v>
      </c>
      <c r="DI57" s="13">
        <f t="shared" ref="DI57:DK57" si="37">DI58+DI60+DI61+DI66+DI67</f>
        <v>-18951.489297890002</v>
      </c>
      <c r="DJ57" s="13">
        <f t="shared" si="37"/>
        <v>-7163.8651383299994</v>
      </c>
      <c r="DK57" s="13">
        <f t="shared" si="37"/>
        <v>588.59840286099995</v>
      </c>
      <c r="DL57" s="13">
        <f t="shared" ref="DL57:DM57" si="38">DL58+DL60+DL61+DL66+DL67</f>
        <v>33850.635480999998</v>
      </c>
      <c r="DM57" s="13">
        <f t="shared" si="38"/>
        <v>-5282.9194728310003</v>
      </c>
      <c r="DN57" s="13">
        <f t="shared" ref="DN57:DP57" si="39">DN58+DN60+DN61+DN66+DN67</f>
        <v>8517.7042949960014</v>
      </c>
      <c r="DO57" s="13">
        <f t="shared" si="39"/>
        <v>45064.137418568003</v>
      </c>
      <c r="DP57" s="13">
        <f t="shared" si="39"/>
        <v>20571.674716461002</v>
      </c>
      <c r="DQ57" s="13">
        <f t="shared" ref="DQ57:DR57" si="40">DQ58+DQ60+DQ61+DQ66+DQ67</f>
        <v>-41864.363520070001</v>
      </c>
      <c r="DR57" s="13">
        <f t="shared" si="40"/>
        <v>28889.310388919999</v>
      </c>
      <c r="DS57" s="13">
        <f t="shared" ref="DS57:DT57" si="41">DS58+DS60+DS61+DS66+DS67</f>
        <v>8764.3940366690003</v>
      </c>
      <c r="DT57" s="13">
        <f t="shared" si="41"/>
        <v>-29996.077513453001</v>
      </c>
      <c r="DU57" s="13">
        <f t="shared" ref="DU57:DX57" si="42">DU58+DU60+DU61+DU66+DU67</f>
        <v>3059.402139748001</v>
      </c>
      <c r="DV57" s="13">
        <f t="shared" si="42"/>
        <v>-12223.7763946174</v>
      </c>
      <c r="DW57" s="13">
        <f t="shared" si="42"/>
        <v>-816.69443865000005</v>
      </c>
      <c r="DX57" s="13">
        <f t="shared" si="42"/>
        <v>-58.681531520000007</v>
      </c>
      <c r="DY57" s="13">
        <f t="shared" ref="DY57:DZ57" si="43">DY58+DY60+DY61+DY66+DY67</f>
        <v>2401.4907452889993</v>
      </c>
      <c r="DZ57" s="13">
        <f t="shared" si="43"/>
        <v>64070.039956260007</v>
      </c>
      <c r="EA57" s="13">
        <f t="shared" ref="EA57:EB57" si="44">EA58+EA60+EA61+EA66+EA67</f>
        <v>-1035.9701226326999</v>
      </c>
      <c r="EB57" s="13">
        <f t="shared" si="44"/>
        <v>-27445.050382220001</v>
      </c>
      <c r="EC57" s="13">
        <f t="shared" ref="EC57:ED57" si="45">EC58+EC60+EC61+EC66+EC67</f>
        <v>-74659.695692189998</v>
      </c>
      <c r="ED57" s="13">
        <f t="shared" si="45"/>
        <v>-5584.9933744400005</v>
      </c>
      <c r="EE57" s="13">
        <f t="shared" ref="EE57:EF57" si="46">EE58+EE60+EE61+EE66+EE67</f>
        <v>360.91521925400002</v>
      </c>
      <c r="EF57" s="13">
        <f t="shared" si="46"/>
        <v>9643.0448816876997</v>
      </c>
      <c r="EG57" s="13">
        <f t="shared" ref="EG57:EH57" si="47">EG58+EG60+EG61+EG66+EG67</f>
        <v>3266.9205641499998</v>
      </c>
      <c r="EH57" s="13">
        <f t="shared" si="47"/>
        <v>-45244.962482810006</v>
      </c>
      <c r="EI57" s="13">
        <f t="shared" ref="EI57:EJ57" si="48">EI58+EI60+EI61+EI66+EI67</f>
        <v>178.35868773000001</v>
      </c>
      <c r="EJ57" s="13">
        <f t="shared" si="48"/>
        <v>-133.98125569999999</v>
      </c>
      <c r="EK57" s="13">
        <f t="shared" ref="EK57:EL57" si="49">EK58+EK60+EK61+EK66+EK67</f>
        <v>39439.563207929998</v>
      </c>
      <c r="EL57" s="13">
        <f t="shared" si="49"/>
        <v>9988.7109229500002</v>
      </c>
      <c r="EM57" s="13">
        <f t="shared" ref="EM57:EN57" si="50">EM58+EM60+EM61+EM66+EM67</f>
        <v>-3273.5763342190003</v>
      </c>
      <c r="EN57" s="13">
        <f t="shared" si="50"/>
        <v>-5595.3098599000004</v>
      </c>
      <c r="EO57" s="13">
        <f t="shared" ref="EO57:EP57" si="51">EO58+EO60+EO61+EO66+EO67</f>
        <v>-13006.581189850001</v>
      </c>
      <c r="EP57" s="13">
        <f t="shared" si="51"/>
        <v>-604.66319300000032</v>
      </c>
      <c r="EQ57" s="13">
        <f t="shared" ref="EQ57:ER57" si="52">EQ58+EQ60+EQ61+EQ66+EQ67</f>
        <v>16222.270876800001</v>
      </c>
      <c r="ER57" s="13">
        <f t="shared" si="52"/>
        <v>155968.6038212</v>
      </c>
      <c r="ES57" s="13">
        <f>ES58+ES60+ES61+ES66+ES67</f>
        <v>3720.0426498800002</v>
      </c>
      <c r="ET57" s="13">
        <f t="shared" ref="ET57:EU57" si="53">ET58+ET60+ET61+ET66+ET67</f>
        <v>12797.0158634</v>
      </c>
      <c r="EU57" s="13">
        <f t="shared" si="53"/>
        <v>-121346.74259995001</v>
      </c>
      <c r="EV57" s="13">
        <f t="shared" ref="EV57:EW57" si="54">EV58+EV60+EV61+EV66+EV67</f>
        <v>-609.44051569999999</v>
      </c>
      <c r="EW57" s="13">
        <f t="shared" si="54"/>
        <v>-3701.1684188700001</v>
      </c>
      <c r="EX57" s="13">
        <f t="shared" ref="EX57:EY57" si="55">EX58+EX60+EX61+EX66+EX67</f>
        <v>20006.693146999998</v>
      </c>
      <c r="EY57" s="13">
        <f t="shared" si="55"/>
        <v>4819.725101</v>
      </c>
      <c r="EZ57" s="13">
        <f t="shared" ref="EZ57" si="56">EZ58+EZ60+EZ61+EZ66+EZ67</f>
        <v>1684.7180079</v>
      </c>
    </row>
    <row r="58" spans="1:164" x14ac:dyDescent="0.25">
      <c r="A58" s="17" t="s">
        <v>132</v>
      </c>
      <c r="B58" s="16">
        <v>4361.3484457000004</v>
      </c>
      <c r="C58" s="16">
        <v>4339.1927128999996</v>
      </c>
      <c r="D58" s="16">
        <v>-2582.8601518199994</v>
      </c>
      <c r="E58" s="16">
        <v>4126.4661846999998</v>
      </c>
      <c r="F58" s="16">
        <v>4774.3227831999993</v>
      </c>
      <c r="G58" s="16">
        <v>1764.7298786000001</v>
      </c>
      <c r="H58" s="16">
        <v>1551.0386306099999</v>
      </c>
      <c r="I58" s="16">
        <v>-13929.283688200001</v>
      </c>
      <c r="J58" s="16">
        <v>9470.4401619199998</v>
      </c>
      <c r="K58" s="16">
        <v>3330.7588939999996</v>
      </c>
      <c r="L58" s="16">
        <v>6733.0577381999992</v>
      </c>
      <c r="M58" s="16">
        <v>-2546.1181260000003</v>
      </c>
      <c r="N58" s="16">
        <v>1530.4393585000003</v>
      </c>
      <c r="O58" s="16">
        <v>300.12291980000032</v>
      </c>
      <c r="P58" s="16">
        <v>-15831.718188999999</v>
      </c>
      <c r="Q58" s="16">
        <v>-1557.8704195999999</v>
      </c>
      <c r="R58" s="16">
        <v>-33395.124387000003</v>
      </c>
      <c r="S58" s="16">
        <v>16627.296194999999</v>
      </c>
      <c r="T58" s="16">
        <v>2687.8754485999998</v>
      </c>
      <c r="U58" s="16">
        <v>3327.2102939199999</v>
      </c>
      <c r="V58" s="16">
        <v>3327.0646786099996</v>
      </c>
      <c r="W58" s="16">
        <v>-2660.6819150000001</v>
      </c>
      <c r="X58" s="16">
        <v>619.22961859000009</v>
      </c>
      <c r="Y58" s="16">
        <v>-3260.4792291000003</v>
      </c>
      <c r="Z58" s="16">
        <v>-632.21446330000038</v>
      </c>
      <c r="AA58" s="16">
        <v>-2921.4485496200004</v>
      </c>
      <c r="AB58" s="16">
        <v>-9798.0921531200001</v>
      </c>
      <c r="AC58" s="16">
        <v>9916.599253639999</v>
      </c>
      <c r="AD58" s="16">
        <v>583.65064499999971</v>
      </c>
      <c r="AE58" s="16">
        <v>-3592.1230357000004</v>
      </c>
      <c r="AF58" s="16">
        <v>-1152.4629923799998</v>
      </c>
      <c r="AG58" s="16">
        <v>-2129.54514832</v>
      </c>
      <c r="AH58" s="16">
        <v>-6336.0626455599995</v>
      </c>
      <c r="AI58" s="16">
        <v>1384.0015707800001</v>
      </c>
      <c r="AJ58" s="16">
        <v>4881.8660505300004</v>
      </c>
      <c r="AK58" s="16">
        <v>22.357305459999644</v>
      </c>
      <c r="AL58" s="16">
        <v>-11573.077741479998</v>
      </c>
      <c r="AM58" s="16">
        <v>6420.3415039099991</v>
      </c>
      <c r="AN58" s="16">
        <v>-607.18853740607994</v>
      </c>
      <c r="AO58" s="16">
        <v>-10730.440081972085</v>
      </c>
      <c r="AP58" s="16">
        <v>-106.57369574099997</v>
      </c>
      <c r="AQ58" s="16">
        <v>33.738051700000113</v>
      </c>
      <c r="AR58" s="16">
        <v>470.99719898999996</v>
      </c>
      <c r="AS58" s="16">
        <v>24904.803126474999</v>
      </c>
      <c r="AT58" s="16">
        <v>8241.3020326517999</v>
      </c>
      <c r="AU58" s="16">
        <v>4670.4290071999994</v>
      </c>
      <c r="AV58" s="16">
        <v>-155.52607399999999</v>
      </c>
      <c r="AW58" s="16">
        <v>-543.1149259</v>
      </c>
      <c r="AX58" s="16">
        <v>5648.3584754200001</v>
      </c>
      <c r="AY58" s="16">
        <v>5107.0468493099988</v>
      </c>
      <c r="AZ58" s="16">
        <v>936.0353252670003</v>
      </c>
      <c r="BA58" s="16">
        <v>-839.510997073</v>
      </c>
      <c r="BB58" s="16">
        <v>1377.1997875400002</v>
      </c>
      <c r="BC58" s="16">
        <v>-23008.789380399998</v>
      </c>
      <c r="BD58" s="16">
        <v>-101.516909231</v>
      </c>
      <c r="BE58" s="16">
        <v>-3673.2871855909998</v>
      </c>
      <c r="BF58" s="16">
        <v>-1532.8722380626998</v>
      </c>
      <c r="BG58" s="16">
        <v>-40952.969940050003</v>
      </c>
      <c r="BH58" s="16">
        <v>-1023.051925393</v>
      </c>
      <c r="BI58" s="16">
        <v>-215.48951091999996</v>
      </c>
      <c r="BJ58" s="16">
        <v>1349.822766</v>
      </c>
      <c r="BK58" s="16">
        <v>-9557.8729851999997</v>
      </c>
      <c r="BL58" s="16">
        <v>-42129.583525520997</v>
      </c>
      <c r="BM58" s="16">
        <v>-3178.71413867</v>
      </c>
      <c r="BN58" s="16">
        <v>-1641.3385329</v>
      </c>
      <c r="BO58" s="16">
        <v>-3061.9016467000001</v>
      </c>
      <c r="BP58" s="16">
        <v>2217.9743476539998</v>
      </c>
      <c r="BQ58" s="16">
        <v>1841.3988798199998</v>
      </c>
      <c r="BR58" s="16">
        <v>-26.056646352000016</v>
      </c>
      <c r="BS58" s="16">
        <v>919.26597975999994</v>
      </c>
      <c r="BT58" s="16">
        <v>-300.65969287000001</v>
      </c>
      <c r="BU58" s="16">
        <v>1801.3429839999999</v>
      </c>
      <c r="BV58" s="16">
        <v>-6067.9260985999999</v>
      </c>
      <c r="BW58" s="16">
        <v>-1468.5633619999999</v>
      </c>
      <c r="BX58" s="16">
        <v>35.073</v>
      </c>
      <c r="BY58" s="16">
        <v>-2826.8895275543996</v>
      </c>
      <c r="BZ58" s="16">
        <v>-835.81775723480007</v>
      </c>
      <c r="CA58" s="16">
        <v>-1269.1922490000002</v>
      </c>
      <c r="CB58" s="16">
        <v>-161.65280375999993</v>
      </c>
      <c r="CC58" s="16">
        <v>718.1289240000001</v>
      </c>
      <c r="CD58" s="16">
        <v>1310.2243786768802</v>
      </c>
      <c r="CE58" s="16">
        <v>1492.4159152</v>
      </c>
      <c r="CF58" s="16">
        <v>-30.044</v>
      </c>
      <c r="CG58" s="16">
        <v>-1038.5616356799999</v>
      </c>
      <c r="CH58" s="16">
        <v>-261.226</v>
      </c>
      <c r="CI58" s="16">
        <v>-30216.641500440001</v>
      </c>
      <c r="CJ58" s="16">
        <v>7644.6289728599995</v>
      </c>
      <c r="CK58" s="16">
        <v>5267.6461265600001</v>
      </c>
      <c r="CL58" s="16">
        <v>-792.08136918700006</v>
      </c>
      <c r="CM58" s="16">
        <v>-6205.886827599501</v>
      </c>
      <c r="CN58" s="16">
        <v>1522.9734547999999</v>
      </c>
      <c r="CO58" s="16">
        <v>-4718.5461986300006</v>
      </c>
      <c r="CP58" s="16">
        <v>4.1330470339999996</v>
      </c>
      <c r="CQ58" s="16">
        <v>-3155.8458711600001</v>
      </c>
      <c r="CR58" s="16">
        <v>-60.765032157000007</v>
      </c>
      <c r="CS58" s="16">
        <v>515.25617836000015</v>
      </c>
      <c r="CT58" s="16">
        <v>-152.68508087000001</v>
      </c>
      <c r="CU58" s="16">
        <v>-5458.3622530000002</v>
      </c>
      <c r="CV58" s="16">
        <v>-10399.413080749999</v>
      </c>
      <c r="CW58" s="16">
        <v>2476.487568</v>
      </c>
      <c r="CX58" s="16">
        <v>1313.0363110000001</v>
      </c>
      <c r="CY58" s="16">
        <v>-4764.551332</v>
      </c>
      <c r="CZ58" s="16">
        <v>-4385.0099380000001</v>
      </c>
      <c r="DA58" s="16">
        <v>-3793.1484719999999</v>
      </c>
      <c r="DB58" s="16">
        <v>1049.6899990000002</v>
      </c>
      <c r="DC58" s="16">
        <v>-19992.010842</v>
      </c>
      <c r="DD58" s="16">
        <v>-9486.1504389999991</v>
      </c>
      <c r="DE58" s="16">
        <v>21.242080000000016</v>
      </c>
      <c r="DF58" s="16">
        <v>-9681.365436641001</v>
      </c>
      <c r="DG58" s="16">
        <v>2329.420223055</v>
      </c>
      <c r="DH58" s="16">
        <v>847.71842120500003</v>
      </c>
      <c r="DI58" s="16">
        <v>2904.6821237099998</v>
      </c>
      <c r="DJ58" s="16">
        <v>-6939.4800097299994</v>
      </c>
      <c r="DK58" s="16">
        <v>799.00608746099999</v>
      </c>
      <c r="DL58" s="16">
        <v>4.4041379999999988</v>
      </c>
      <c r="DM58" s="16">
        <v>-920.03347283100004</v>
      </c>
      <c r="DN58" s="16">
        <v>-1532.3384620039999</v>
      </c>
      <c r="DO58" s="16">
        <v>637.88213726800006</v>
      </c>
      <c r="DP58" s="16">
        <v>-570.42456483899991</v>
      </c>
      <c r="DQ58" s="16">
        <v>296.14114863000003</v>
      </c>
      <c r="DR58" s="16">
        <v>1612.3213889230001</v>
      </c>
      <c r="DS58" s="16">
        <v>-21.309963330999999</v>
      </c>
      <c r="DT58" s="16">
        <v>-133.122356467</v>
      </c>
      <c r="DU58" s="16">
        <v>19085.288235675001</v>
      </c>
      <c r="DV58" s="16">
        <v>273.67735538260001</v>
      </c>
      <c r="DW58" s="16">
        <v>-816.69443865000005</v>
      </c>
      <c r="DX58" s="16">
        <v>-83.88153152000001</v>
      </c>
      <c r="DY58" s="16">
        <v>-5775.5092547110007</v>
      </c>
      <c r="DZ58" s="16">
        <v>50.5660824765</v>
      </c>
      <c r="EA58" s="16">
        <v>-1363.4202401329999</v>
      </c>
      <c r="EB58" s="16">
        <v>-1891.4254380140001</v>
      </c>
      <c r="EC58" s="16">
        <v>669.61842781100006</v>
      </c>
      <c r="ED58" s="16">
        <v>2135.0563245600001</v>
      </c>
      <c r="EE58" s="16">
        <v>287.53321925400002</v>
      </c>
      <c r="EF58" s="16">
        <v>1290.0448816876999</v>
      </c>
      <c r="EG58" s="16">
        <v>-56.07943585000001</v>
      </c>
      <c r="EH58" s="16">
        <v>1568.1363840000001</v>
      </c>
      <c r="EI58" s="16">
        <v>157.57989241600001</v>
      </c>
      <c r="EJ58" s="16">
        <v>-133.98125569999999</v>
      </c>
      <c r="EK58" s="16">
        <v>-126.83663726910001</v>
      </c>
      <c r="EL58" s="16">
        <v>150.72092294999999</v>
      </c>
      <c r="EM58" s="16">
        <v>5677.3736657810005</v>
      </c>
      <c r="EN58" s="16">
        <v>1615.4005471510002</v>
      </c>
      <c r="EO58" s="16">
        <v>6841.4798101499991</v>
      </c>
      <c r="EP58" s="16">
        <v>3776.708807</v>
      </c>
      <c r="EQ58" s="16">
        <v>19457.270876800001</v>
      </c>
      <c r="ER58" s="16">
        <v>353.26414500000004</v>
      </c>
      <c r="ES58" s="16">
        <v>3551.1116756800002</v>
      </c>
      <c r="ET58" s="16">
        <v>-771.99713659999998</v>
      </c>
      <c r="EU58" s="16">
        <v>-658.9592864</v>
      </c>
      <c r="EV58" s="16">
        <v>146.05948430000001</v>
      </c>
      <c r="EW58" s="16">
        <v>169.83158113000002</v>
      </c>
      <c r="EX58" s="16">
        <v>4902.693147</v>
      </c>
      <c r="EY58" s="16">
        <v>4815.725101</v>
      </c>
      <c r="EZ58" s="16">
        <v>1747.3719269999999</v>
      </c>
    </row>
    <row r="59" spans="1:164" x14ac:dyDescent="0.25">
      <c r="A59" s="18" t="s">
        <v>24</v>
      </c>
      <c r="B59" s="16">
        <v>2453.247112</v>
      </c>
      <c r="C59" s="16">
        <v>712.41323990000001</v>
      </c>
      <c r="D59" s="16">
        <v>-7414.9242560000002</v>
      </c>
      <c r="E59" s="16">
        <v>-798.79129169999999</v>
      </c>
      <c r="F59" s="16">
        <v>-2595.884184</v>
      </c>
      <c r="G59" s="16">
        <v>-4692.9275070000003</v>
      </c>
      <c r="H59" s="16">
        <v>-1479.8944609999999</v>
      </c>
      <c r="I59" s="16">
        <v>-880.05093009999996</v>
      </c>
      <c r="J59" s="16">
        <v>-662.05667229999995</v>
      </c>
      <c r="K59" s="16">
        <v>-1932.3801799999999</v>
      </c>
      <c r="L59" s="16">
        <v>-1977.2004119999999</v>
      </c>
      <c r="M59" s="16">
        <v>-3463.4068240000001</v>
      </c>
      <c r="N59" s="16">
        <v>-575.03419050000002</v>
      </c>
      <c r="O59" s="16">
        <v>-1082.8700759999999</v>
      </c>
      <c r="P59" s="16">
        <v>-2287.7329580000001</v>
      </c>
      <c r="Q59" s="16">
        <v>-434.29007059999998</v>
      </c>
      <c r="R59" s="16">
        <v>-1556.582077</v>
      </c>
      <c r="S59" s="16">
        <v>-2482.996455</v>
      </c>
      <c r="T59" s="16">
        <v>-155.72575640000002</v>
      </c>
      <c r="U59" s="16">
        <v>-70.153998180000002</v>
      </c>
      <c r="V59" s="16">
        <v>-5.6440980900000008</v>
      </c>
      <c r="W59" s="16">
        <v>-676.48798980000004</v>
      </c>
      <c r="X59" s="16">
        <v>-504.58294960000001</v>
      </c>
      <c r="Y59" s="16">
        <v>-133.45406789999998</v>
      </c>
      <c r="Z59" s="16">
        <v>-153.75204490000002</v>
      </c>
      <c r="AA59" s="16">
        <v>-88.386048619999997</v>
      </c>
      <c r="AB59" s="16">
        <v>-1.89263812</v>
      </c>
      <c r="AC59" s="16">
        <v>-14.86339896</v>
      </c>
      <c r="AD59" s="16">
        <v>-269.85953180000001</v>
      </c>
      <c r="AE59" s="16">
        <v>-1001.381436</v>
      </c>
      <c r="AF59" s="16">
        <v>33.023202480000002</v>
      </c>
      <c r="AG59" s="16">
        <v>-23.731174549999999</v>
      </c>
      <c r="AH59" s="16">
        <v>-803.56371320000005</v>
      </c>
      <c r="AI59" s="16">
        <v>-59.540246619999998</v>
      </c>
      <c r="AJ59" s="16">
        <v>54.727771529999998</v>
      </c>
      <c r="AK59" s="16">
        <v>-10.602831539999999</v>
      </c>
      <c r="AL59" s="16">
        <v>-79.814875580000006</v>
      </c>
      <c r="AM59" s="16">
        <v>14.595101660000001</v>
      </c>
      <c r="AN59" s="16">
        <v>6.2388593919999999E-2</v>
      </c>
      <c r="AO59" s="16">
        <v>-5.7229720850000007E-3</v>
      </c>
      <c r="AP59" s="16">
        <v>-8.3586340410000002</v>
      </c>
      <c r="AQ59" s="16">
        <v>212.8945737</v>
      </c>
      <c r="AR59" s="16">
        <v>-225.77342670000002</v>
      </c>
      <c r="AS59" s="16">
        <v>-29.705567749999997</v>
      </c>
      <c r="AT59" s="16">
        <v>-0.11022744819999999</v>
      </c>
      <c r="AU59" s="16">
        <v>-252.54757039999998</v>
      </c>
      <c r="AV59" s="16">
        <v>81.804926000000009</v>
      </c>
      <c r="AW59" s="16">
        <v>0</v>
      </c>
      <c r="AX59" s="16">
        <v>-54.402600579999998</v>
      </c>
      <c r="AY59" s="16">
        <v>208.14877679999998</v>
      </c>
      <c r="AZ59" s="16">
        <v>-3.1811647330000001</v>
      </c>
      <c r="BA59" s="16">
        <v>-1.009158523</v>
      </c>
      <c r="BB59" s="16">
        <v>0</v>
      </c>
      <c r="BC59" s="16">
        <v>-625.88879139999995</v>
      </c>
      <c r="BD59" s="16">
        <v>-52.000681839999999</v>
      </c>
      <c r="BE59" s="16">
        <v>-3.2119405909999998</v>
      </c>
      <c r="BF59" s="16">
        <v>-0.87832806270000008</v>
      </c>
      <c r="BG59" s="16">
        <v>60.222646950000005</v>
      </c>
      <c r="BH59" s="16">
        <v>-73.099249740000005</v>
      </c>
      <c r="BI59" s="16">
        <v>73.501400840000002</v>
      </c>
      <c r="BJ59" s="16">
        <v>0</v>
      </c>
      <c r="BK59" s="16">
        <v>-210.39301620000001</v>
      </c>
      <c r="BL59" s="16">
        <v>-2.9008985210000002</v>
      </c>
      <c r="BM59" s="16">
        <v>-2771.9191980000001</v>
      </c>
      <c r="BN59" s="16">
        <v>-280.31646889999996</v>
      </c>
      <c r="BO59" s="16">
        <v>-1066.0429550000001</v>
      </c>
      <c r="BP59" s="16">
        <v>-9.9289363460000004</v>
      </c>
      <c r="BQ59" s="16">
        <v>21.73013182</v>
      </c>
      <c r="BR59" s="16">
        <v>0.70912378499999995</v>
      </c>
      <c r="BS59" s="16">
        <v>-29.966020240000002</v>
      </c>
      <c r="BT59" s="16">
        <v>0</v>
      </c>
      <c r="BU59" s="16">
        <v>642.58702000000005</v>
      </c>
      <c r="BV59" s="16">
        <v>-648.07310459999997</v>
      </c>
      <c r="BW59" s="16">
        <v>0</v>
      </c>
      <c r="BX59" s="16">
        <v>0.93400000000000005</v>
      </c>
      <c r="BY59" s="16">
        <v>0.21507144559999999</v>
      </c>
      <c r="BZ59" s="16">
        <v>-0.34163923480000002</v>
      </c>
      <c r="CA59" s="16">
        <v>0</v>
      </c>
      <c r="CB59" s="16">
        <v>-80.427167760000003</v>
      </c>
      <c r="CC59" s="16">
        <v>0</v>
      </c>
      <c r="CD59" s="16">
        <v>9.0152676880000004E-2</v>
      </c>
      <c r="CE59" s="16">
        <v>0</v>
      </c>
      <c r="CF59" s="16">
        <v>0</v>
      </c>
      <c r="CG59" s="16">
        <v>-10.326671679999999</v>
      </c>
      <c r="CH59" s="16">
        <v>0</v>
      </c>
      <c r="CI59" s="16">
        <v>0.70858955999999995</v>
      </c>
      <c r="CJ59" s="16">
        <v>34.329655859999995</v>
      </c>
      <c r="CK59" s="16">
        <v>-37.04461044</v>
      </c>
      <c r="CL59" s="16">
        <v>8.5663543129999997</v>
      </c>
      <c r="CM59" s="16">
        <v>-0.67229059950000003</v>
      </c>
      <c r="CN59" s="16">
        <v>-18.207297199999999</v>
      </c>
      <c r="CO59" s="16">
        <v>-44.798834429999999</v>
      </c>
      <c r="CP59" s="16">
        <v>1.446047034</v>
      </c>
      <c r="CQ59" s="16">
        <v>24.822128840000001</v>
      </c>
      <c r="CR59" s="16">
        <v>-1.5281061170000001</v>
      </c>
      <c r="CS59" s="16">
        <v>-60.113225639999996</v>
      </c>
      <c r="CT59" s="16">
        <v>0</v>
      </c>
      <c r="CU59" s="16">
        <v>0</v>
      </c>
      <c r="CV59" s="16">
        <v>-209.51921820000001</v>
      </c>
      <c r="CW59" s="16">
        <v>0</v>
      </c>
      <c r="CX59" s="16">
        <v>0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8.971308359</v>
      </c>
      <c r="DG59" s="16">
        <v>3.6575067510000001</v>
      </c>
      <c r="DH59" s="16">
        <v>6.8876014750000003</v>
      </c>
      <c r="DI59" s="16">
        <v>0</v>
      </c>
      <c r="DJ59" s="16">
        <v>-17.456227729999998</v>
      </c>
      <c r="DK59" s="16">
        <v>6.3157784609999998</v>
      </c>
      <c r="DL59" s="16">
        <v>0</v>
      </c>
      <c r="DM59" s="16">
        <v>1.8296071690000002</v>
      </c>
      <c r="DN59" s="16">
        <v>-1.140721004</v>
      </c>
      <c r="DO59" s="16">
        <v>5.4896882680000001</v>
      </c>
      <c r="DP59" s="16">
        <v>-2.3845648390000003</v>
      </c>
      <c r="DQ59" s="16">
        <v>12.767148629999999</v>
      </c>
      <c r="DR59" s="16">
        <v>2.5969129229999997</v>
      </c>
      <c r="DS59" s="16">
        <v>-22.73894701</v>
      </c>
      <c r="DT59" s="16">
        <v>4.2438494330000003</v>
      </c>
      <c r="DU59" s="16">
        <v>-1.4502143249999999</v>
      </c>
      <c r="DV59" s="16">
        <v>-0.87724991739999991</v>
      </c>
      <c r="DW59" s="16">
        <v>91.771220149999991</v>
      </c>
      <c r="DX59" s="16">
        <v>-103.9699468</v>
      </c>
      <c r="DY59" s="16">
        <v>-3.3224067110000002</v>
      </c>
      <c r="DZ59" s="16">
        <v>0.42354516650000001</v>
      </c>
      <c r="EA59" s="16">
        <v>4.4690838670000002</v>
      </c>
      <c r="EB59" s="16">
        <v>2.936125986</v>
      </c>
      <c r="EC59" s="16">
        <v>5.1389509110000002</v>
      </c>
      <c r="ED59" s="16">
        <v>12.750533559999999</v>
      </c>
      <c r="EE59" s="16">
        <v>-5.9523237460000002</v>
      </c>
      <c r="EF59" s="16">
        <v>-0.4948933123</v>
      </c>
      <c r="EG59" s="16">
        <v>12.95494871</v>
      </c>
      <c r="EH59" s="16">
        <v>0</v>
      </c>
      <c r="EI59" s="16">
        <v>-1.0869135839999999</v>
      </c>
      <c r="EJ59" s="16">
        <v>-246.84236079999999</v>
      </c>
      <c r="EK59" s="16">
        <v>0.16729663089999999</v>
      </c>
      <c r="EL59" s="16">
        <v>5.39024065</v>
      </c>
      <c r="EM59" s="16">
        <v>-5.0664902190000003</v>
      </c>
      <c r="EN59" s="16">
        <v>-9.4896718490000005</v>
      </c>
      <c r="EO59" s="16">
        <v>-19.657653849999999</v>
      </c>
      <c r="EP59" s="16">
        <v>0</v>
      </c>
      <c r="EQ59" s="16">
        <v>-118.44133319999999</v>
      </c>
      <c r="ER59" s="16">
        <v>0</v>
      </c>
      <c r="ES59" s="16">
        <v>-11.544149320000001</v>
      </c>
      <c r="ET59" s="16">
        <v>0</v>
      </c>
      <c r="EU59" s="16">
        <v>0</v>
      </c>
      <c r="EV59" s="16">
        <v>0</v>
      </c>
      <c r="EW59" s="16">
        <v>93.637773100000004</v>
      </c>
      <c r="EX59" s="16">
        <v>0</v>
      </c>
      <c r="EY59" s="16">
        <v>0</v>
      </c>
      <c r="EZ59" s="16">
        <v>0</v>
      </c>
    </row>
    <row r="60" spans="1:164" x14ac:dyDescent="0.25">
      <c r="A60" s="17" t="s">
        <v>133</v>
      </c>
      <c r="B60" s="16">
        <v>0</v>
      </c>
      <c r="C60" s="16">
        <v>0</v>
      </c>
      <c r="D60" s="16">
        <v>-4838</v>
      </c>
      <c r="E60" s="16">
        <v>-27468</v>
      </c>
      <c r="F60" s="16">
        <v>127061</v>
      </c>
      <c r="G60" s="16">
        <v>-45073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-22579</v>
      </c>
      <c r="AC60" s="16">
        <v>0</v>
      </c>
      <c r="AD60" s="16">
        <v>0</v>
      </c>
      <c r="AE60" s="16">
        <v>0</v>
      </c>
      <c r="AF60" s="16">
        <v>116063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-13336</v>
      </c>
      <c r="AO60" s="16">
        <v>0</v>
      </c>
      <c r="AP60" s="16">
        <v>0</v>
      </c>
      <c r="AQ60" s="16">
        <v>0</v>
      </c>
      <c r="AR60" s="16">
        <v>0</v>
      </c>
      <c r="AS60" s="16">
        <v>-52714</v>
      </c>
      <c r="AT60" s="16">
        <v>0</v>
      </c>
      <c r="AU60" s="16">
        <v>0</v>
      </c>
      <c r="AV60" s="16">
        <v>0</v>
      </c>
      <c r="AW60" s="16">
        <v>0</v>
      </c>
      <c r="AX60" s="16">
        <v>-5310</v>
      </c>
      <c r="AY60" s="16">
        <v>0</v>
      </c>
      <c r="AZ60" s="16">
        <v>0</v>
      </c>
      <c r="BA60" s="16">
        <v>0</v>
      </c>
      <c r="BB60" s="16">
        <v>0</v>
      </c>
      <c r="BC60" s="16">
        <v>-61977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-96850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-3271</v>
      </c>
      <c r="BT60" s="16">
        <v>0</v>
      </c>
      <c r="BU60" s="16">
        <v>12702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61889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78347</v>
      </c>
      <c r="CY60" s="16">
        <v>0</v>
      </c>
      <c r="CZ60" s="16">
        <v>-46250</v>
      </c>
      <c r="DA60" s="16">
        <v>0</v>
      </c>
      <c r="DB60" s="16">
        <v>0</v>
      </c>
      <c r="DC60" s="16">
        <v>0</v>
      </c>
      <c r="DD60" s="16">
        <v>0</v>
      </c>
      <c r="DE60" s="16">
        <v>0</v>
      </c>
      <c r="DF60" s="16">
        <v>0</v>
      </c>
      <c r="DG60" s="16">
        <v>116441</v>
      </c>
      <c r="DH60" s="16">
        <v>0</v>
      </c>
      <c r="DI60" s="16">
        <v>0</v>
      </c>
      <c r="DJ60" s="16">
        <v>0</v>
      </c>
      <c r="DK60" s="16">
        <v>0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-12056</v>
      </c>
      <c r="DW60" s="16">
        <v>0</v>
      </c>
      <c r="DX60" s="16">
        <v>0</v>
      </c>
      <c r="DY60" s="16">
        <v>0</v>
      </c>
      <c r="DZ60" s="16">
        <v>0</v>
      </c>
      <c r="EA60" s="2">
        <v>0</v>
      </c>
      <c r="EB60" s="2">
        <v>0</v>
      </c>
      <c r="EC60" s="16">
        <v>-75379</v>
      </c>
      <c r="ED60" s="16">
        <v>0</v>
      </c>
      <c r="EE60" s="16">
        <v>0</v>
      </c>
      <c r="EF60" s="16">
        <v>0</v>
      </c>
      <c r="EG60" s="16">
        <v>0</v>
      </c>
      <c r="EH60" s="16">
        <v>-38954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2">
        <v>0</v>
      </c>
      <c r="EQ60" s="2">
        <v>0</v>
      </c>
      <c r="ER60" s="16">
        <v>111738</v>
      </c>
      <c r="ES60" s="16">
        <v>0</v>
      </c>
      <c r="ET60" s="16">
        <v>0</v>
      </c>
      <c r="EU60" s="16">
        <v>-28545</v>
      </c>
      <c r="EV60" s="16">
        <v>0</v>
      </c>
      <c r="EW60" s="16">
        <v>0</v>
      </c>
      <c r="EX60" s="16">
        <v>0</v>
      </c>
      <c r="EY60" s="16"/>
      <c r="EZ60" s="16"/>
    </row>
    <row r="61" spans="1:164" x14ac:dyDescent="0.25">
      <c r="A61" s="17" t="s">
        <v>18</v>
      </c>
      <c r="B61" s="16">
        <f t="shared" ref="B61:BM61" si="57">B62+B63+B64+B65</f>
        <v>0</v>
      </c>
      <c r="C61" s="16">
        <f t="shared" si="57"/>
        <v>31.692</v>
      </c>
      <c r="D61" s="16">
        <f t="shared" si="57"/>
        <v>0</v>
      </c>
      <c r="E61" s="16">
        <f t="shared" si="57"/>
        <v>-921.69200000000001</v>
      </c>
      <c r="F61" s="16">
        <f t="shared" si="57"/>
        <v>0</v>
      </c>
      <c r="G61" s="16">
        <f t="shared" si="57"/>
        <v>0</v>
      </c>
      <c r="H61" s="16">
        <f t="shared" si="57"/>
        <v>19.714999999999918</v>
      </c>
      <c r="I61" s="16">
        <f t="shared" si="57"/>
        <v>-188.499</v>
      </c>
      <c r="J61" s="16">
        <f t="shared" si="57"/>
        <v>200</v>
      </c>
      <c r="K61" s="16">
        <f t="shared" si="57"/>
        <v>0</v>
      </c>
      <c r="L61" s="16">
        <f t="shared" si="57"/>
        <v>-6.86</v>
      </c>
      <c r="M61" s="16">
        <f t="shared" si="57"/>
        <v>-207.79599999999982</v>
      </c>
      <c r="N61" s="16">
        <f t="shared" si="57"/>
        <v>238.67417201999996</v>
      </c>
      <c r="O61" s="16">
        <f t="shared" si="57"/>
        <v>-204.02677091599992</v>
      </c>
      <c r="P61" s="16">
        <f t="shared" si="57"/>
        <v>11072.669</v>
      </c>
      <c r="Q61" s="16">
        <f t="shared" si="57"/>
        <v>-20.519999999999982</v>
      </c>
      <c r="R61" s="16">
        <f t="shared" si="57"/>
        <v>20.140436759999957</v>
      </c>
      <c r="S61" s="16">
        <f t="shared" si="57"/>
        <v>676.72392769999976</v>
      </c>
      <c r="T61" s="16">
        <f t="shared" si="57"/>
        <v>-10.054000000000002</v>
      </c>
      <c r="U61" s="16">
        <f t="shared" si="57"/>
        <v>-204.273831304</v>
      </c>
      <c r="V61" s="16">
        <f t="shared" si="57"/>
        <v>9.7932553063749985</v>
      </c>
      <c r="W61" s="16">
        <f t="shared" si="57"/>
        <v>188.7770000000001</v>
      </c>
      <c r="X61" s="16">
        <f t="shared" si="57"/>
        <v>200</v>
      </c>
      <c r="Y61" s="16">
        <f t="shared" si="57"/>
        <v>9038.192999840001</v>
      </c>
      <c r="Z61" s="16">
        <f t="shared" si="57"/>
        <v>-599.60599999999999</v>
      </c>
      <c r="AA61" s="16">
        <f t="shared" si="57"/>
        <v>-632.65800000000002</v>
      </c>
      <c r="AB61" s="16">
        <f t="shared" si="57"/>
        <v>5276.6618010000002</v>
      </c>
      <c r="AC61" s="16">
        <f t="shared" si="57"/>
        <v>-748.51146499999993</v>
      </c>
      <c r="AD61" s="16">
        <f t="shared" si="57"/>
        <v>14383.963908</v>
      </c>
      <c r="AE61" s="16">
        <f t="shared" si="57"/>
        <v>0</v>
      </c>
      <c r="AF61" s="16">
        <f t="shared" si="57"/>
        <v>-400</v>
      </c>
      <c r="AG61" s="16">
        <f t="shared" si="57"/>
        <v>695.91729530499993</v>
      </c>
      <c r="AH61" s="16">
        <f t="shared" si="57"/>
        <v>-0.28848105369991117</v>
      </c>
      <c r="AI61" s="16">
        <f t="shared" si="57"/>
        <v>-600</v>
      </c>
      <c r="AJ61" s="16">
        <f t="shared" si="57"/>
        <v>-644.95570099999998</v>
      </c>
      <c r="AK61" s="16">
        <f t="shared" si="57"/>
        <v>-0.44100000000000072</v>
      </c>
      <c r="AL61" s="16">
        <f t="shared" si="57"/>
        <v>-1052.0647147</v>
      </c>
      <c r="AM61" s="16">
        <f t="shared" si="57"/>
        <v>4137.1670000000004</v>
      </c>
      <c r="AN61" s="16">
        <f t="shared" si="57"/>
        <v>44452.797199000001</v>
      </c>
      <c r="AO61" s="16">
        <f t="shared" si="57"/>
        <v>2362</v>
      </c>
      <c r="AP61" s="16">
        <f t="shared" si="57"/>
        <v>0</v>
      </c>
      <c r="AQ61" s="16">
        <f t="shared" si="57"/>
        <v>4062.7275599999998</v>
      </c>
      <c r="AR61" s="16">
        <f t="shared" si="57"/>
        <v>17102</v>
      </c>
      <c r="AS61" s="16">
        <f t="shared" si="57"/>
        <v>-8506.8520000000008</v>
      </c>
      <c r="AT61" s="16">
        <f t="shared" si="57"/>
        <v>-0.27378900000000006</v>
      </c>
      <c r="AU61" s="16">
        <f t="shared" si="57"/>
        <v>50222.702451000005</v>
      </c>
      <c r="AV61" s="16">
        <f t="shared" si="57"/>
        <v>3421</v>
      </c>
      <c r="AW61" s="16">
        <f t="shared" si="57"/>
        <v>25308.691999999999</v>
      </c>
      <c r="AX61" s="16">
        <f t="shared" si="57"/>
        <v>-23652.884365810001</v>
      </c>
      <c r="AY61" s="16">
        <f t="shared" si="57"/>
        <v>-20067.597906423998</v>
      </c>
      <c r="AZ61" s="16">
        <f t="shared" si="57"/>
        <v>-21966.267809999998</v>
      </c>
      <c r="BA61" s="16">
        <f t="shared" si="57"/>
        <v>30587.369381999997</v>
      </c>
      <c r="BB61" s="16">
        <f t="shared" si="57"/>
        <v>-17353.919618</v>
      </c>
      <c r="BC61" s="16">
        <f t="shared" si="57"/>
        <v>-16680.559832049312</v>
      </c>
      <c r="BD61" s="16">
        <f t="shared" si="57"/>
        <v>-13804.643443000001</v>
      </c>
      <c r="BE61" s="16">
        <f t="shared" si="57"/>
        <v>-12462.759202000001</v>
      </c>
      <c r="BF61" s="16">
        <f t="shared" si="57"/>
        <v>114915.09964299999</v>
      </c>
      <c r="BG61" s="16">
        <f t="shared" si="57"/>
        <v>-4982.6471930000007</v>
      </c>
      <c r="BH61" s="16">
        <f t="shared" si="57"/>
        <v>-18696.532084999999</v>
      </c>
      <c r="BI61" s="16">
        <f t="shared" si="57"/>
        <v>4235.3692050000027</v>
      </c>
      <c r="BJ61" s="16">
        <f t="shared" si="57"/>
        <v>10821.157315999997</v>
      </c>
      <c r="BK61" s="16">
        <f t="shared" si="57"/>
        <v>-15921.212621000002</v>
      </c>
      <c r="BL61" s="16">
        <f t="shared" si="57"/>
        <v>16362.770303000001</v>
      </c>
      <c r="BM61" s="16">
        <f t="shared" si="57"/>
        <v>-6175.7675110000018</v>
      </c>
      <c r="BN61" s="16">
        <f t="shared" ref="BN61:DJ61" si="58">BN62+BN63+BN64+BN65</f>
        <v>-16266.009426000001</v>
      </c>
      <c r="BO61" s="16">
        <f t="shared" si="58"/>
        <v>17256.700441000005</v>
      </c>
      <c r="BP61" s="16">
        <f t="shared" si="58"/>
        <v>-3242.9482582999999</v>
      </c>
      <c r="BQ61" s="16">
        <f t="shared" si="58"/>
        <v>-7457.9534983000003</v>
      </c>
      <c r="BR61" s="16">
        <f t="shared" si="58"/>
        <v>3436.2728106999994</v>
      </c>
      <c r="BS61" s="16">
        <f t="shared" si="58"/>
        <v>-6863.6155619000001</v>
      </c>
      <c r="BT61" s="16">
        <f t="shared" si="58"/>
        <v>22748.9913891</v>
      </c>
      <c r="BU61" s="16">
        <f t="shared" si="58"/>
        <v>-33522.038906899994</v>
      </c>
      <c r="BV61" s="16">
        <f t="shared" si="58"/>
        <v>35919.984837000004</v>
      </c>
      <c r="BW61" s="16">
        <f t="shared" si="58"/>
        <v>2039.9506880000004</v>
      </c>
      <c r="BX61" s="16">
        <f t="shared" si="58"/>
        <v>9360.3975460000001</v>
      </c>
      <c r="BY61" s="16">
        <f t="shared" si="58"/>
        <v>8182.8153237999995</v>
      </c>
      <c r="BZ61" s="16">
        <f t="shared" si="58"/>
        <v>-3445.6095202000006</v>
      </c>
      <c r="CA61" s="16">
        <f t="shared" si="58"/>
        <v>-3627.1158152000003</v>
      </c>
      <c r="CB61" s="16">
        <f t="shared" si="58"/>
        <v>-18997.728977299997</v>
      </c>
      <c r="CC61" s="16">
        <f t="shared" si="58"/>
        <v>2916.9953747000018</v>
      </c>
      <c r="CD61" s="16">
        <f t="shared" si="58"/>
        <v>3348.5888577000023</v>
      </c>
      <c r="CE61" s="16">
        <f t="shared" si="58"/>
        <v>-36737.5798039</v>
      </c>
      <c r="CF61" s="16">
        <f t="shared" si="58"/>
        <v>3741.4201960999999</v>
      </c>
      <c r="CG61" s="16">
        <f t="shared" si="58"/>
        <v>-24487.0923009</v>
      </c>
      <c r="CH61" s="16">
        <f t="shared" si="58"/>
        <v>29594.636471999998</v>
      </c>
      <c r="CI61" s="16">
        <f t="shared" si="58"/>
        <v>24066.677929000001</v>
      </c>
      <c r="CJ61" s="16">
        <f t="shared" si="58"/>
        <v>-6219.0329940000001</v>
      </c>
      <c r="CK61" s="16">
        <f t="shared" si="58"/>
        <v>19573.003862699999</v>
      </c>
      <c r="CL61" s="16">
        <f t="shared" si="58"/>
        <v>-31732.466642300002</v>
      </c>
      <c r="CM61" s="16">
        <f t="shared" si="58"/>
        <v>1617.3902536999999</v>
      </c>
      <c r="CN61" s="16">
        <f t="shared" si="58"/>
        <v>2384.4276459999996</v>
      </c>
      <c r="CO61" s="16">
        <f t="shared" si="58"/>
        <v>-2049.2694020000004</v>
      </c>
      <c r="CP61" s="16">
        <f t="shared" si="58"/>
        <v>-202.69094600000017</v>
      </c>
      <c r="CQ61" s="16">
        <f t="shared" si="58"/>
        <v>-2116.8781519999998</v>
      </c>
      <c r="CR61" s="16">
        <f t="shared" si="58"/>
        <v>-26022.181793</v>
      </c>
      <c r="CS61" s="16">
        <f t="shared" si="58"/>
        <v>-42616.201436000003</v>
      </c>
      <c r="CT61" s="16">
        <f t="shared" si="58"/>
        <v>-3940.90341825</v>
      </c>
      <c r="CU61" s="16">
        <f t="shared" si="58"/>
        <v>9896.2041050000007</v>
      </c>
      <c r="CV61" s="16">
        <f t="shared" si="58"/>
        <v>-315.21182600000003</v>
      </c>
      <c r="CW61" s="16">
        <f t="shared" si="58"/>
        <v>-2690.3580000000002</v>
      </c>
      <c r="CX61" s="16">
        <f t="shared" si="58"/>
        <v>-5811.6536830000005</v>
      </c>
      <c r="CY61" s="16">
        <f t="shared" si="58"/>
        <v>-22082.518582000001</v>
      </c>
      <c r="CZ61" s="16">
        <f t="shared" si="58"/>
        <v>-11895.759</v>
      </c>
      <c r="DA61" s="16">
        <f t="shared" si="58"/>
        <v>-4.0374850000000002</v>
      </c>
      <c r="DB61" s="16">
        <f t="shared" si="58"/>
        <v>-13837.954104</v>
      </c>
      <c r="DC61" s="16">
        <f t="shared" si="58"/>
        <v>9278.1584443000011</v>
      </c>
      <c r="DD61" s="16">
        <f t="shared" si="58"/>
        <v>17499.1614443</v>
      </c>
      <c r="DE61" s="16">
        <f t="shared" si="58"/>
        <v>-23999.7503937</v>
      </c>
      <c r="DF61" s="16">
        <f t="shared" si="58"/>
        <v>-2066.8478432000002</v>
      </c>
      <c r="DG61" s="16">
        <f t="shared" si="58"/>
        <v>54871.661426799998</v>
      </c>
      <c r="DH61" s="16">
        <f t="shared" si="58"/>
        <v>-7435.4163982</v>
      </c>
      <c r="DI61" s="16">
        <f t="shared" si="58"/>
        <v>-19276.5461846</v>
      </c>
      <c r="DJ61" s="16">
        <f t="shared" si="58"/>
        <v>-224.38512860000014</v>
      </c>
      <c r="DK61" s="16">
        <f>DK62+DK63+DK64+DK65</f>
        <v>-210.40768460000001</v>
      </c>
      <c r="DL61" s="16">
        <f>DL62+DL63+DL64+DL65</f>
        <v>33955.967612</v>
      </c>
      <c r="DM61" s="16">
        <f t="shared" ref="DM61:DS61" si="59">DM62+DM63+DM64+DM65</f>
        <v>-4362.8860000000004</v>
      </c>
      <c r="DN61" s="16">
        <f t="shared" si="59"/>
        <v>11131.782757000001</v>
      </c>
      <c r="DO61" s="16">
        <f t="shared" si="59"/>
        <v>44426.2552813</v>
      </c>
      <c r="DP61" s="16">
        <f t="shared" si="59"/>
        <v>21142.099281300001</v>
      </c>
      <c r="DQ61" s="16">
        <f t="shared" si="59"/>
        <v>-29738.504668699999</v>
      </c>
      <c r="DR61" s="16">
        <f t="shared" si="59"/>
        <v>27515.946999996999</v>
      </c>
      <c r="DS61" s="16">
        <f t="shared" si="59"/>
        <v>8785.7039999999997</v>
      </c>
      <c r="DT61" s="16">
        <f t="shared" ref="DT61:EV61" si="60">DT62+DT63+DT64+DT65</f>
        <v>-20753.955156986001</v>
      </c>
      <c r="DU61" s="16">
        <f t="shared" si="60"/>
        <v>-16025.886095927</v>
      </c>
      <c r="DV61" s="16">
        <f t="shared" si="60"/>
        <v>0</v>
      </c>
      <c r="DW61" s="16">
        <f t="shared" si="60"/>
        <v>0</v>
      </c>
      <c r="DX61" s="16">
        <f t="shared" si="60"/>
        <v>0</v>
      </c>
      <c r="DY61" s="16">
        <f t="shared" si="60"/>
        <v>8177</v>
      </c>
      <c r="DZ61" s="16">
        <f t="shared" si="60"/>
        <v>63994.363157783504</v>
      </c>
      <c r="EA61" s="16">
        <f t="shared" si="60"/>
        <v>312.4501175003</v>
      </c>
      <c r="EB61" s="16">
        <f t="shared" si="60"/>
        <v>-18331.624944206</v>
      </c>
      <c r="EC61" s="16">
        <f t="shared" si="60"/>
        <v>47.813279999000002</v>
      </c>
      <c r="ED61" s="16">
        <f t="shared" si="60"/>
        <v>-7720.0496990000001</v>
      </c>
      <c r="EE61" s="16">
        <f t="shared" si="60"/>
        <v>73.382000000000005</v>
      </c>
      <c r="EF61" s="16">
        <f t="shared" si="60"/>
        <v>31458</v>
      </c>
      <c r="EG61" s="16">
        <f t="shared" si="60"/>
        <v>3323</v>
      </c>
      <c r="EH61" s="16">
        <f t="shared" si="60"/>
        <v>-12010.09886681</v>
      </c>
      <c r="EI61" s="16">
        <f t="shared" si="60"/>
        <v>20.778795314000003</v>
      </c>
      <c r="EJ61" s="16">
        <f t="shared" si="60"/>
        <v>0</v>
      </c>
      <c r="EK61" s="16">
        <f t="shared" si="60"/>
        <v>14398.399845199099</v>
      </c>
      <c r="EL61" s="16">
        <f t="shared" si="60"/>
        <v>9837.99</v>
      </c>
      <c r="EM61" s="16">
        <f t="shared" si="60"/>
        <v>-8950.9500000000007</v>
      </c>
      <c r="EN61" s="16">
        <f t="shared" si="60"/>
        <v>-11421.710407051001</v>
      </c>
      <c r="EO61" s="16">
        <f t="shared" si="60"/>
        <v>-17399.710999999999</v>
      </c>
      <c r="EP61" s="16">
        <f t="shared" si="60"/>
        <v>-4381.3720000000003</v>
      </c>
      <c r="EQ61" s="16">
        <f t="shared" si="60"/>
        <v>-3235</v>
      </c>
      <c r="ER61" s="16">
        <f t="shared" si="60"/>
        <v>46480.339676199997</v>
      </c>
      <c r="ES61" s="16">
        <f t="shared" si="60"/>
        <v>168.93097420000001</v>
      </c>
      <c r="ET61" s="16">
        <f t="shared" si="60"/>
        <v>13569.013000000001</v>
      </c>
      <c r="EU61" s="16">
        <f t="shared" si="60"/>
        <v>-92141.041825670007</v>
      </c>
      <c r="EV61" s="16">
        <f t="shared" si="60"/>
        <v>-754</v>
      </c>
      <c r="EW61" s="16">
        <f>EW62+EW63+EW64+EW65</f>
        <v>-3871</v>
      </c>
      <c r="EX61" s="16">
        <f>EX62+EX63+EX64+EX65</f>
        <v>15104</v>
      </c>
      <c r="EY61" s="16">
        <f>EY62+EY63+EY64+EY65</f>
        <v>0</v>
      </c>
      <c r="EZ61" s="16">
        <f>EZ62+EZ63+EZ64+EZ65</f>
        <v>-24.738607299999998</v>
      </c>
    </row>
    <row r="62" spans="1:164" x14ac:dyDescent="0.25">
      <c r="A62" s="18" t="s">
        <v>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3859.2081349999999</v>
      </c>
      <c r="BD62" s="16">
        <v>0</v>
      </c>
      <c r="BE62" s="16">
        <v>5.237495</v>
      </c>
      <c r="BF62" s="16">
        <v>0.17621700000000001</v>
      </c>
      <c r="BG62" s="16">
        <v>20601.626179999999</v>
      </c>
      <c r="BH62" s="16">
        <v>277.226</v>
      </c>
      <c r="BI62" s="16">
        <v>-0.18</v>
      </c>
      <c r="BJ62" s="16">
        <v>-135.77493299999998</v>
      </c>
      <c r="BK62" s="16">
        <v>1330.2791299999999</v>
      </c>
      <c r="BL62" s="16">
        <v>-900.23963300000003</v>
      </c>
      <c r="BM62" s="16">
        <v>-3.9260000000000002</v>
      </c>
      <c r="BN62" s="16">
        <v>0</v>
      </c>
      <c r="BO62" s="16">
        <v>-1197.3046240000001</v>
      </c>
      <c r="BP62" s="16">
        <v>-11.49676</v>
      </c>
      <c r="BQ62" s="16">
        <v>-0.153</v>
      </c>
      <c r="BR62" s="16">
        <v>-6.069</v>
      </c>
      <c r="BS62" s="16">
        <v>-7.3949999999999996</v>
      </c>
      <c r="BT62" s="16">
        <v>-0.14899999999999999</v>
      </c>
      <c r="BU62" s="16">
        <v>-0.154</v>
      </c>
      <c r="BV62" s="16">
        <v>-97.845236999999997</v>
      </c>
      <c r="BW62" s="16">
        <v>1174.823208</v>
      </c>
      <c r="BX62" s="16">
        <v>-74.409000000000006</v>
      </c>
      <c r="BY62" s="16">
        <v>-3.1421509999999997</v>
      </c>
      <c r="BZ62" s="16">
        <v>0</v>
      </c>
      <c r="CA62" s="16">
        <v>0</v>
      </c>
      <c r="CB62" s="16">
        <v>0</v>
      </c>
      <c r="CC62" s="16">
        <v>-153.53564799999998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14602.11772</v>
      </c>
      <c r="CJ62" s="16">
        <v>0</v>
      </c>
      <c r="CK62" s="16">
        <v>-63.411949</v>
      </c>
      <c r="CL62" s="16">
        <v>-930.50156100000004</v>
      </c>
      <c r="CM62" s="16">
        <v>173.009748</v>
      </c>
      <c r="CN62" s="16">
        <v>-24.705531000000001</v>
      </c>
      <c r="CO62" s="16">
        <v>-68.487578999999997</v>
      </c>
      <c r="CP62" s="16">
        <v>0</v>
      </c>
      <c r="CQ62" s="16">
        <v>-0.314079</v>
      </c>
      <c r="CR62" s="16">
        <v>111.53828000000119</v>
      </c>
      <c r="CS62" s="16">
        <v>-35.110402999999998</v>
      </c>
      <c r="CT62" s="16">
        <v>-44.409348999999999</v>
      </c>
      <c r="CU62" s="16">
        <v>62.266104999999982</v>
      </c>
      <c r="CV62" s="16">
        <v>-70.64986900000001</v>
      </c>
      <c r="CW62" s="16">
        <v>-2690.3580000000002</v>
      </c>
      <c r="CX62" s="16">
        <v>-92.653683000000001</v>
      </c>
      <c r="CY62" s="16">
        <v>0</v>
      </c>
      <c r="CZ62" s="16">
        <v>0</v>
      </c>
      <c r="DA62" s="16">
        <v>-1.6134849999999998</v>
      </c>
      <c r="DB62" s="16">
        <v>0</v>
      </c>
      <c r="DC62" s="16">
        <v>0</v>
      </c>
      <c r="DD62" s="16">
        <v>0</v>
      </c>
      <c r="DE62" s="16">
        <v>-22848.54</v>
      </c>
      <c r="DF62" s="16">
        <v>-45.053153000000002</v>
      </c>
      <c r="DG62" s="16">
        <v>-94.265882999999974</v>
      </c>
      <c r="DH62" s="16">
        <v>-547.37969399999997</v>
      </c>
      <c r="DI62" s="16">
        <v>-394.163093</v>
      </c>
      <c r="DJ62" s="16">
        <v>-13.836191000000108</v>
      </c>
      <c r="DK62" s="16">
        <v>-41.600214999999999</v>
      </c>
      <c r="DL62" s="16">
        <v>-10421.699522999999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16">
        <v>0</v>
      </c>
      <c r="EE62" s="16">
        <v>0</v>
      </c>
      <c r="EF62" s="16">
        <v>0</v>
      </c>
      <c r="EG62" s="16">
        <v>0</v>
      </c>
      <c r="EH62" s="16">
        <v>0</v>
      </c>
      <c r="EI62" s="16">
        <v>0</v>
      </c>
      <c r="EJ62" s="16">
        <v>0</v>
      </c>
      <c r="EK62" s="16">
        <v>0</v>
      </c>
      <c r="EL62" s="16">
        <v>0</v>
      </c>
      <c r="EM62" s="16">
        <v>0</v>
      </c>
      <c r="EN62" s="16">
        <v>0</v>
      </c>
      <c r="EO62" s="16">
        <v>0</v>
      </c>
      <c r="EP62" s="16">
        <v>0</v>
      </c>
      <c r="EQ62" s="16">
        <v>0</v>
      </c>
      <c r="ER62" s="16">
        <v>0</v>
      </c>
      <c r="ES62" s="16">
        <v>0</v>
      </c>
      <c r="ET62" s="16">
        <v>0</v>
      </c>
      <c r="EU62" s="16">
        <v>0</v>
      </c>
      <c r="EV62" s="16">
        <v>0</v>
      </c>
      <c r="EW62" s="16">
        <v>0</v>
      </c>
      <c r="EX62" s="16">
        <v>0</v>
      </c>
      <c r="EY62" s="16">
        <v>0</v>
      </c>
      <c r="EZ62" s="16">
        <v>0</v>
      </c>
    </row>
    <row r="63" spans="1:164" x14ac:dyDescent="0.25">
      <c r="A63" s="18" t="s">
        <v>134</v>
      </c>
      <c r="B63" s="16">
        <v>0</v>
      </c>
      <c r="C63" s="16">
        <v>31.692</v>
      </c>
      <c r="D63" s="16">
        <v>0</v>
      </c>
      <c r="E63" s="16">
        <v>-921.69200000000001</v>
      </c>
      <c r="F63" s="16">
        <v>0</v>
      </c>
      <c r="G63" s="16">
        <v>0</v>
      </c>
      <c r="H63" s="16">
        <v>0</v>
      </c>
      <c r="I63" s="16">
        <v>-188.499</v>
      </c>
      <c r="J63" s="16">
        <v>200</v>
      </c>
      <c r="K63" s="16">
        <v>0</v>
      </c>
      <c r="L63" s="16">
        <v>-6.86</v>
      </c>
      <c r="M63" s="16">
        <v>-207.56700000000001</v>
      </c>
      <c r="N63" s="16">
        <v>197.99799999999999</v>
      </c>
      <c r="O63" s="16">
        <v>-199.73599999999999</v>
      </c>
      <c r="P63" s="16">
        <v>210.66900000000001</v>
      </c>
      <c r="Q63" s="16">
        <v>0</v>
      </c>
      <c r="R63" s="16">
        <v>20.14</v>
      </c>
      <c r="S63" s="16">
        <v>-220.59</v>
      </c>
      <c r="T63" s="16">
        <v>-10</v>
      </c>
      <c r="U63" s="16">
        <v>-200</v>
      </c>
      <c r="V63" s="16">
        <v>10.917999999999999</v>
      </c>
      <c r="W63" s="16">
        <v>188.77600000000001</v>
      </c>
      <c r="X63" s="16">
        <v>200</v>
      </c>
      <c r="Y63" s="16">
        <v>58.7</v>
      </c>
      <c r="Z63" s="16">
        <v>-599.83299999999997</v>
      </c>
      <c r="AA63" s="16">
        <v>-600.21400000000006</v>
      </c>
      <c r="AB63" s="16">
        <v>0</v>
      </c>
      <c r="AC63" s="16">
        <v>-748.44446499999992</v>
      </c>
      <c r="AD63" s="16">
        <v>-611.33709199999998</v>
      </c>
      <c r="AE63" s="16">
        <v>0</v>
      </c>
      <c r="AF63" s="16">
        <v>-400</v>
      </c>
      <c r="AG63" s="16">
        <v>699.83799999999997</v>
      </c>
      <c r="AH63" s="16">
        <v>0</v>
      </c>
      <c r="AI63" s="16">
        <v>-600</v>
      </c>
      <c r="AJ63" s="16">
        <v>-644.95570099999998</v>
      </c>
      <c r="AK63" s="16">
        <v>0</v>
      </c>
      <c r="AL63" s="16">
        <v>-43.471063700000002</v>
      </c>
      <c r="AM63" s="16">
        <v>-600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-1500</v>
      </c>
      <c r="AT63" s="16">
        <v>0</v>
      </c>
      <c r="AU63" s="16">
        <v>-20.589548999999998</v>
      </c>
      <c r="AV63" s="16">
        <v>0</v>
      </c>
      <c r="AW63" s="16">
        <v>0</v>
      </c>
      <c r="AX63" s="16">
        <v>-206.50700000000001</v>
      </c>
      <c r="AY63" s="16">
        <v>0</v>
      </c>
      <c r="AZ63" s="16">
        <v>-1.1599999999999999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-1.9197120000000001</v>
      </c>
      <c r="BI63" s="16">
        <v>-11.429452999999999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-5.7779780000000001</v>
      </c>
      <c r="BW63" s="16">
        <v>-19.195571999999999</v>
      </c>
      <c r="BX63" s="16">
        <v>21.361000000000001</v>
      </c>
      <c r="BY63" s="16">
        <v>0</v>
      </c>
      <c r="BZ63" s="16">
        <v>148.61860799999999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39.672823999999999</v>
      </c>
      <c r="CH63" s="16">
        <v>0</v>
      </c>
      <c r="CI63" s="16">
        <v>-15.087263</v>
      </c>
      <c r="CJ63" s="16">
        <v>-34.310267000000003</v>
      </c>
      <c r="CK63" s="16">
        <v>62.663892999999995</v>
      </c>
      <c r="CL63" s="16">
        <v>2186.1410000000001</v>
      </c>
      <c r="CM63" s="16">
        <v>5409.7730000000001</v>
      </c>
      <c r="CN63" s="16">
        <v>43.103000000000002</v>
      </c>
      <c r="CO63" s="16">
        <v>0</v>
      </c>
      <c r="CP63" s="16">
        <v>3062.9872829999999</v>
      </c>
      <c r="CQ63" s="16">
        <v>705.26</v>
      </c>
      <c r="CR63" s="16">
        <v>-3675.8960000000002</v>
      </c>
      <c r="CS63" s="16">
        <v>-3147.7730000000001</v>
      </c>
      <c r="CT63" s="16">
        <v>0</v>
      </c>
      <c r="CU63" s="16">
        <v>106.51600000000001</v>
      </c>
      <c r="CV63" s="16">
        <v>-256.71100000000001</v>
      </c>
      <c r="CW63" s="16">
        <v>0</v>
      </c>
      <c r="CX63" s="16">
        <v>0</v>
      </c>
      <c r="CY63" s="16">
        <v>0</v>
      </c>
      <c r="CZ63" s="16">
        <v>-5.7590000000000003</v>
      </c>
      <c r="DA63" s="16">
        <v>0</v>
      </c>
      <c r="DB63" s="16">
        <v>0</v>
      </c>
      <c r="DC63" s="16">
        <v>-140.131</v>
      </c>
      <c r="DD63" s="16">
        <v>-80.128</v>
      </c>
      <c r="DE63" s="16">
        <v>0</v>
      </c>
      <c r="DF63" s="16">
        <v>0</v>
      </c>
      <c r="DG63" s="16">
        <v>0</v>
      </c>
      <c r="DH63" s="16">
        <v>0</v>
      </c>
      <c r="DI63" s="16">
        <v>-147.50399999999999</v>
      </c>
      <c r="DJ63" s="16">
        <v>-21.669846</v>
      </c>
      <c r="DK63" s="16">
        <v>24.738</v>
      </c>
      <c r="DL63" s="16">
        <v>0</v>
      </c>
      <c r="DM63" s="16">
        <v>0</v>
      </c>
      <c r="DN63" s="16">
        <v>0</v>
      </c>
      <c r="DO63" s="16">
        <v>-159.24</v>
      </c>
      <c r="DP63" s="16">
        <v>-91</v>
      </c>
      <c r="DQ63" s="16">
        <v>0</v>
      </c>
      <c r="DR63" s="16">
        <v>98.77</v>
      </c>
      <c r="DS63" s="16">
        <v>43.704000000000001</v>
      </c>
      <c r="DT63" s="16">
        <v>-43.704000000000001</v>
      </c>
      <c r="DU63" s="16">
        <v>0</v>
      </c>
      <c r="DV63" s="16">
        <v>0</v>
      </c>
      <c r="DW63" s="16">
        <v>0</v>
      </c>
      <c r="DX63" s="16">
        <v>0</v>
      </c>
      <c r="DY63" s="16">
        <v>0</v>
      </c>
      <c r="DZ63" s="16">
        <v>-60.281999999999996</v>
      </c>
      <c r="EA63" s="16">
        <v>317.31299999999999</v>
      </c>
      <c r="EB63" s="16">
        <v>-317.23</v>
      </c>
      <c r="EC63" s="16">
        <v>41.743000000000002</v>
      </c>
      <c r="ED63" s="16">
        <v>-1916.64</v>
      </c>
      <c r="EE63" s="16">
        <v>73.382000000000005</v>
      </c>
      <c r="EF63" s="16">
        <v>240</v>
      </c>
      <c r="EG63" s="16">
        <v>0</v>
      </c>
      <c r="EH63" s="16">
        <v>0</v>
      </c>
      <c r="EI63" s="16">
        <v>0</v>
      </c>
      <c r="EJ63" s="16">
        <v>0</v>
      </c>
      <c r="EK63" s="16">
        <v>0</v>
      </c>
      <c r="EL63" s="16">
        <v>18.989999999999998</v>
      </c>
      <c r="EM63" s="16">
        <v>-38.950000000000003</v>
      </c>
      <c r="EN63" s="16">
        <v>-1823.3520000000001</v>
      </c>
      <c r="EO63" s="16">
        <v>-3242.7109999999998</v>
      </c>
      <c r="EP63" s="16">
        <v>-35.372</v>
      </c>
      <c r="EQ63" s="16">
        <v>0</v>
      </c>
      <c r="ER63" s="16">
        <v>60.3396762</v>
      </c>
      <c r="ES63" s="16">
        <v>168.93097420000001</v>
      </c>
      <c r="ET63" s="16">
        <v>0</v>
      </c>
      <c r="EU63" s="16">
        <v>0</v>
      </c>
      <c r="EV63" s="16">
        <v>0</v>
      </c>
      <c r="EW63" s="16">
        <v>0</v>
      </c>
      <c r="EX63" s="16">
        <v>0</v>
      </c>
      <c r="EY63" s="16">
        <v>0</v>
      </c>
      <c r="EZ63" s="16">
        <v>-24.738607299999998</v>
      </c>
    </row>
    <row r="64" spans="1:164" x14ac:dyDescent="0.25">
      <c r="A64" s="18" t="s">
        <v>135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10862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8980</v>
      </c>
      <c r="Z64" s="16">
        <v>0</v>
      </c>
      <c r="AA64" s="16">
        <v>0</v>
      </c>
      <c r="AB64" s="16">
        <v>5280</v>
      </c>
      <c r="AC64" s="16">
        <v>0</v>
      </c>
      <c r="AD64" s="16">
        <v>15483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-1009</v>
      </c>
      <c r="AM64" s="16">
        <v>4741</v>
      </c>
      <c r="AN64" s="16">
        <v>44453</v>
      </c>
      <c r="AO64" s="16">
        <v>2362</v>
      </c>
      <c r="AP64" s="16">
        <v>0</v>
      </c>
      <c r="AQ64" s="16">
        <v>4063</v>
      </c>
      <c r="AR64" s="16">
        <v>17102</v>
      </c>
      <c r="AS64" s="16">
        <v>-7003</v>
      </c>
      <c r="AT64" s="16">
        <v>0</v>
      </c>
      <c r="AU64" s="16">
        <v>50247</v>
      </c>
      <c r="AV64" s="16">
        <v>3421</v>
      </c>
      <c r="AW64" s="16">
        <v>25225</v>
      </c>
      <c r="AX64" s="16">
        <v>1091</v>
      </c>
      <c r="AY64" s="16">
        <v>4489</v>
      </c>
      <c r="AZ64" s="16">
        <v>2588</v>
      </c>
      <c r="BA64" s="16">
        <v>51114</v>
      </c>
      <c r="BB64" s="16">
        <v>3172</v>
      </c>
      <c r="BC64" s="16">
        <v>0</v>
      </c>
      <c r="BD64" s="16">
        <v>0</v>
      </c>
      <c r="BE64" s="16">
        <v>0</v>
      </c>
      <c r="BF64" s="16">
        <v>128720</v>
      </c>
      <c r="BG64" s="16">
        <v>6319</v>
      </c>
      <c r="BH64" s="16">
        <v>12322</v>
      </c>
      <c r="BI64" s="16">
        <v>35625</v>
      </c>
      <c r="BJ64" s="16">
        <v>28831</v>
      </c>
      <c r="BK64" s="16">
        <v>626</v>
      </c>
      <c r="BL64" s="16">
        <v>35137</v>
      </c>
      <c r="BM64" s="16">
        <v>9520</v>
      </c>
      <c r="BN64" s="16">
        <v>0</v>
      </c>
      <c r="BO64" s="16">
        <v>34437</v>
      </c>
      <c r="BP64" s="16">
        <v>361</v>
      </c>
      <c r="BQ64" s="16">
        <v>-3712</v>
      </c>
      <c r="BR64" s="16">
        <v>7185</v>
      </c>
      <c r="BS64" s="16">
        <v>-1925</v>
      </c>
      <c r="BT64" s="16">
        <v>27680</v>
      </c>
      <c r="BU64" s="16">
        <v>-28589</v>
      </c>
      <c r="BV64" s="16">
        <v>38900</v>
      </c>
      <c r="BW64" s="16">
        <v>3764</v>
      </c>
      <c r="BX64" s="16">
        <v>12290</v>
      </c>
      <c r="BY64" s="16">
        <v>11780</v>
      </c>
      <c r="BZ64" s="16">
        <v>0</v>
      </c>
      <c r="CA64" s="16">
        <v>0</v>
      </c>
      <c r="CB64" s="16">
        <v>-9605</v>
      </c>
      <c r="CC64" s="16">
        <v>12459</v>
      </c>
      <c r="CD64" s="16">
        <v>12888</v>
      </c>
      <c r="CE64" s="16">
        <v>-33695</v>
      </c>
      <c r="CF64" s="16">
        <v>6784</v>
      </c>
      <c r="CG64" s="16">
        <v>-21483</v>
      </c>
      <c r="CH64" s="16">
        <v>31955</v>
      </c>
      <c r="CI64" s="16">
        <v>11843</v>
      </c>
      <c r="CJ64" s="16">
        <v>-3824</v>
      </c>
      <c r="CK64" s="16">
        <v>23186</v>
      </c>
      <c r="CL64" s="16">
        <v>-29376</v>
      </c>
      <c r="CM64" s="16">
        <v>-353</v>
      </c>
      <c r="CN64" s="16">
        <v>4344</v>
      </c>
      <c r="CO64" s="16">
        <v>0</v>
      </c>
      <c r="CP64" s="16">
        <v>-1286</v>
      </c>
      <c r="CQ64" s="16">
        <v>0</v>
      </c>
      <c r="CR64" s="16">
        <v>-19636</v>
      </c>
      <c r="CS64" s="16">
        <v>-36611</v>
      </c>
      <c r="CT64" s="16">
        <v>-3896</v>
      </c>
      <c r="CU64" s="16">
        <v>9730</v>
      </c>
      <c r="CV64" s="16">
        <v>0</v>
      </c>
      <c r="CW64" s="16">
        <v>0</v>
      </c>
      <c r="CX64" s="16">
        <v>-5719</v>
      </c>
      <c r="CY64" s="16">
        <v>-22083</v>
      </c>
      <c r="CZ64" s="16">
        <v>-11890</v>
      </c>
      <c r="DA64" s="16">
        <v>0</v>
      </c>
      <c r="DB64" s="16">
        <v>-13837</v>
      </c>
      <c r="DC64" s="16">
        <v>10569</v>
      </c>
      <c r="DD64" s="16">
        <v>18730</v>
      </c>
      <c r="DE64" s="16">
        <v>0</v>
      </c>
      <c r="DF64" s="16">
        <v>-1550</v>
      </c>
      <c r="DG64" s="16">
        <v>55425</v>
      </c>
      <c r="DH64" s="16">
        <v>-6431</v>
      </c>
      <c r="DI64" s="16">
        <v>-18546</v>
      </c>
      <c r="DJ64" s="16">
        <v>0</v>
      </c>
      <c r="DK64" s="16">
        <v>0</v>
      </c>
      <c r="DL64" s="16">
        <v>44373</v>
      </c>
      <c r="DM64" s="16">
        <v>-4361</v>
      </c>
      <c r="DN64" s="16">
        <v>11132</v>
      </c>
      <c r="DO64" s="16">
        <v>44897</v>
      </c>
      <c r="DP64" s="16">
        <v>21544</v>
      </c>
      <c r="DQ64" s="16">
        <v>-29427</v>
      </c>
      <c r="DR64" s="16">
        <v>27405</v>
      </c>
      <c r="DS64" s="16">
        <v>8742</v>
      </c>
      <c r="DT64" s="16">
        <v>-20708</v>
      </c>
      <c r="DU64" s="16">
        <v>-16029</v>
      </c>
      <c r="DV64" s="16">
        <v>0</v>
      </c>
      <c r="DW64" s="16">
        <v>0</v>
      </c>
      <c r="DX64" s="16">
        <v>0</v>
      </c>
      <c r="DY64" s="16">
        <v>8177</v>
      </c>
      <c r="DZ64" s="16">
        <v>64026</v>
      </c>
      <c r="EA64" s="16">
        <v>0</v>
      </c>
      <c r="EB64" s="16">
        <v>-18025</v>
      </c>
      <c r="EC64" s="16">
        <v>0</v>
      </c>
      <c r="ED64" s="16">
        <v>-5750</v>
      </c>
      <c r="EE64" s="16">
        <v>0</v>
      </c>
      <c r="EF64" s="16">
        <v>31218</v>
      </c>
      <c r="EG64" s="16">
        <v>3353</v>
      </c>
      <c r="EH64" s="16">
        <v>-11997</v>
      </c>
      <c r="EI64" s="16">
        <v>0</v>
      </c>
      <c r="EJ64" s="16">
        <v>0</v>
      </c>
      <c r="EK64" s="16">
        <v>14408</v>
      </c>
      <c r="EL64" s="16">
        <v>9819</v>
      </c>
      <c r="EM64" s="16">
        <v>-8912</v>
      </c>
      <c r="EN64" s="16">
        <v>-9485</v>
      </c>
      <c r="EO64" s="16">
        <v>-14157</v>
      </c>
      <c r="EP64" s="16">
        <v>-4346</v>
      </c>
      <c r="EQ64" s="16">
        <v>-3093</v>
      </c>
      <c r="ER64" s="16">
        <v>46420</v>
      </c>
      <c r="ES64" s="16">
        <v>0</v>
      </c>
      <c r="ET64" s="16">
        <v>13805</v>
      </c>
      <c r="EU64" s="16">
        <v>-92139</v>
      </c>
      <c r="EV64" s="16">
        <v>-754</v>
      </c>
      <c r="EW64" s="16">
        <v>-3871</v>
      </c>
      <c r="EX64" s="16">
        <v>15104</v>
      </c>
      <c r="EY64" s="16"/>
      <c r="EZ64" s="16"/>
    </row>
    <row r="65" spans="1:159" x14ac:dyDescent="0.25">
      <c r="A65" s="18" t="s">
        <v>10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19.714999999999918</v>
      </c>
      <c r="I65" s="16">
        <v>0</v>
      </c>
      <c r="J65" s="16">
        <v>0</v>
      </c>
      <c r="K65" s="16">
        <v>0</v>
      </c>
      <c r="L65" s="16">
        <v>0</v>
      </c>
      <c r="M65" s="16">
        <v>-0.22899999999981446</v>
      </c>
      <c r="N65" s="16">
        <v>40.676172019999967</v>
      </c>
      <c r="O65" s="16">
        <v>-4.2907709159999285</v>
      </c>
      <c r="P65" s="16">
        <v>0</v>
      </c>
      <c r="Q65" s="16">
        <v>-20.519999999999982</v>
      </c>
      <c r="R65" s="16">
        <v>4.3675999995684833E-4</v>
      </c>
      <c r="S65" s="16">
        <v>897.31392769999979</v>
      </c>
      <c r="T65" s="16">
        <v>-5.4000000000002046E-2</v>
      </c>
      <c r="U65" s="16">
        <v>-4.273831303999998</v>
      </c>
      <c r="V65" s="16">
        <v>-1.1247446936249998</v>
      </c>
      <c r="W65" s="16">
        <v>1.00000000009004E-3</v>
      </c>
      <c r="X65" s="16">
        <v>0</v>
      </c>
      <c r="Y65" s="16">
        <v>-0.50700016000001824</v>
      </c>
      <c r="Z65" s="16">
        <v>0.22700000000000387</v>
      </c>
      <c r="AA65" s="16">
        <v>-32.444000000000003</v>
      </c>
      <c r="AB65" s="16">
        <v>-3.3381990000000004</v>
      </c>
      <c r="AC65" s="16">
        <v>-6.7000000000000171E-2</v>
      </c>
      <c r="AD65" s="16">
        <v>-487.69899999999996</v>
      </c>
      <c r="AE65" s="16">
        <v>0</v>
      </c>
      <c r="AF65" s="16">
        <v>0</v>
      </c>
      <c r="AG65" s="16">
        <v>-3.9207046950000013</v>
      </c>
      <c r="AH65" s="16">
        <v>-0.28848105369991117</v>
      </c>
      <c r="AI65" s="16">
        <v>0</v>
      </c>
      <c r="AJ65" s="16">
        <v>0</v>
      </c>
      <c r="AK65" s="16">
        <v>-0.44100000000000072</v>
      </c>
      <c r="AL65" s="16">
        <v>0.40634900000000584</v>
      </c>
      <c r="AM65" s="16">
        <v>-3.8330000000000002</v>
      </c>
      <c r="AN65" s="16">
        <v>-0.20280100000000001</v>
      </c>
      <c r="AO65" s="16">
        <v>0</v>
      </c>
      <c r="AP65" s="16">
        <v>0</v>
      </c>
      <c r="AQ65" s="16">
        <v>-0.27243999999998891</v>
      </c>
      <c r="AR65" s="16">
        <v>0</v>
      </c>
      <c r="AS65" s="16">
        <v>-3.8520000000000074</v>
      </c>
      <c r="AT65" s="16">
        <v>-0.27378900000000006</v>
      </c>
      <c r="AU65" s="16">
        <v>-3.7080000000000268</v>
      </c>
      <c r="AV65" s="16">
        <v>0</v>
      </c>
      <c r="AW65" s="16">
        <v>83.691999999999993</v>
      </c>
      <c r="AX65" s="16">
        <v>-24537.37736581</v>
      </c>
      <c r="AY65" s="16">
        <v>-24556.597906423998</v>
      </c>
      <c r="AZ65" s="16">
        <v>-24553.107809999998</v>
      </c>
      <c r="BA65" s="16">
        <v>-20526.630618000003</v>
      </c>
      <c r="BB65" s="16">
        <v>-20525.919618</v>
      </c>
      <c r="BC65" s="16">
        <v>-20539.767967049313</v>
      </c>
      <c r="BD65" s="16">
        <v>-13804.643443000001</v>
      </c>
      <c r="BE65" s="16">
        <v>-12467.996697</v>
      </c>
      <c r="BF65" s="16">
        <v>-13805.076574000001</v>
      </c>
      <c r="BG65" s="16">
        <v>-31903.273373</v>
      </c>
      <c r="BH65" s="16">
        <v>-31293.838372999999</v>
      </c>
      <c r="BI65" s="16">
        <v>-31378.021342</v>
      </c>
      <c r="BJ65" s="16">
        <v>-17874.067751000002</v>
      </c>
      <c r="BK65" s="16">
        <v>-17877.491751000001</v>
      </c>
      <c r="BL65" s="16">
        <v>-17873.990064000001</v>
      </c>
      <c r="BM65" s="16">
        <v>-15691.841511000002</v>
      </c>
      <c r="BN65" s="16">
        <v>-16266.009426000001</v>
      </c>
      <c r="BO65" s="16">
        <v>-15982.994934999999</v>
      </c>
      <c r="BP65" s="16">
        <v>-3592.4514982999999</v>
      </c>
      <c r="BQ65" s="16">
        <v>-3745.8004983000005</v>
      </c>
      <c r="BR65" s="16">
        <v>-3742.6581893000002</v>
      </c>
      <c r="BS65" s="16">
        <v>-4931.2205619000006</v>
      </c>
      <c r="BT65" s="16">
        <v>-4930.8596109</v>
      </c>
      <c r="BU65" s="16">
        <v>-4932.8849068999989</v>
      </c>
      <c r="BV65" s="16">
        <v>-2876.391948</v>
      </c>
      <c r="BW65" s="16">
        <v>-2879.6769479999998</v>
      </c>
      <c r="BX65" s="16">
        <v>-2876.5544540000001</v>
      </c>
      <c r="BY65" s="16">
        <v>-3594.0425252</v>
      </c>
      <c r="BZ65" s="16">
        <v>-3594.2281282000004</v>
      </c>
      <c r="CA65" s="16">
        <v>-3627.1158152000003</v>
      </c>
      <c r="CB65" s="16">
        <v>-9392.7289772999975</v>
      </c>
      <c r="CC65" s="16">
        <v>-9388.4689772999991</v>
      </c>
      <c r="CD65" s="16">
        <v>-9539.4111422999977</v>
      </c>
      <c r="CE65" s="16">
        <v>-3042.5798039000001</v>
      </c>
      <c r="CF65" s="16">
        <v>-3042.5798039000001</v>
      </c>
      <c r="CG65" s="16">
        <v>-3043.7651249000005</v>
      </c>
      <c r="CH65" s="16">
        <v>-2360.3635279999999</v>
      </c>
      <c r="CI65" s="16">
        <v>-2363.3525279999994</v>
      </c>
      <c r="CJ65" s="16">
        <v>-2360.7227270000003</v>
      </c>
      <c r="CK65" s="16">
        <v>-3612.2480813000002</v>
      </c>
      <c r="CL65" s="16">
        <v>-3612.1060812999999</v>
      </c>
      <c r="CM65" s="16">
        <v>-3612.3924943000006</v>
      </c>
      <c r="CN65" s="16">
        <v>-1977.9698229999999</v>
      </c>
      <c r="CO65" s="16">
        <v>-1980.7818230000003</v>
      </c>
      <c r="CP65" s="16">
        <v>-1979.6782290000001</v>
      </c>
      <c r="CQ65" s="16">
        <v>-2821.8240729999998</v>
      </c>
      <c r="CR65" s="16">
        <v>-2821.8240729999998</v>
      </c>
      <c r="CS65" s="16">
        <v>-2822.3180329999996</v>
      </c>
      <c r="CT65" s="16">
        <v>-0.49406925000000002</v>
      </c>
      <c r="CU65" s="16">
        <v>-2.5779999999999998</v>
      </c>
      <c r="CV65" s="16">
        <v>12.149043000000006</v>
      </c>
      <c r="CW65" s="16">
        <v>0</v>
      </c>
      <c r="CX65" s="16">
        <v>0</v>
      </c>
      <c r="CY65" s="16">
        <v>0.48141800000000001</v>
      </c>
      <c r="CZ65" s="16">
        <v>0</v>
      </c>
      <c r="DA65" s="16">
        <v>-2.4239999999999999</v>
      </c>
      <c r="DB65" s="16">
        <v>-0.95410400000000006</v>
      </c>
      <c r="DC65" s="16">
        <v>-1150.7105557000002</v>
      </c>
      <c r="DD65" s="16">
        <v>-1150.7105557000002</v>
      </c>
      <c r="DE65" s="16">
        <v>-1151.2103937000002</v>
      </c>
      <c r="DF65" s="16">
        <v>-471.79469019999999</v>
      </c>
      <c r="DG65" s="16">
        <v>-459.07269020000001</v>
      </c>
      <c r="DH65" s="16">
        <v>-457.03670420000003</v>
      </c>
      <c r="DI65" s="16">
        <v>-188.87909160000001</v>
      </c>
      <c r="DJ65" s="16">
        <v>-188.87909160000004</v>
      </c>
      <c r="DK65" s="16">
        <v>-193.54546960000002</v>
      </c>
      <c r="DL65" s="16">
        <v>4.667135</v>
      </c>
      <c r="DM65" s="16">
        <v>-1.8860000000000001</v>
      </c>
      <c r="DN65" s="16">
        <v>-0.21724299999999985</v>
      </c>
      <c r="DO65" s="16">
        <v>-311.50471870000001</v>
      </c>
      <c r="DP65" s="16">
        <v>-310.90071870000003</v>
      </c>
      <c r="DQ65" s="16">
        <v>-311.50466870000002</v>
      </c>
      <c r="DR65" s="16">
        <v>12.176999997000001</v>
      </c>
      <c r="DS65" s="16">
        <v>0</v>
      </c>
      <c r="DT65" s="16">
        <v>-2.2511569860000007</v>
      </c>
      <c r="DU65" s="16">
        <v>3.1139040729999996</v>
      </c>
      <c r="DV65" s="16">
        <v>0</v>
      </c>
      <c r="DW65" s="16">
        <v>0</v>
      </c>
      <c r="DX65" s="16">
        <v>0</v>
      </c>
      <c r="DY65" s="16">
        <v>0</v>
      </c>
      <c r="DZ65" s="16">
        <v>28.6451577835</v>
      </c>
      <c r="EA65" s="16">
        <v>-4.8628824997000004</v>
      </c>
      <c r="EB65" s="16">
        <v>10.605055794</v>
      </c>
      <c r="EC65" s="16">
        <v>6.0702799990000003</v>
      </c>
      <c r="ED65" s="16">
        <v>-53.409698999999996</v>
      </c>
      <c r="EE65" s="16">
        <v>0</v>
      </c>
      <c r="EF65" s="16">
        <v>0</v>
      </c>
      <c r="EG65" s="16">
        <v>-30</v>
      </c>
      <c r="EH65" s="16">
        <v>-13.098866809999999</v>
      </c>
      <c r="EI65" s="16">
        <v>20.778795314000003</v>
      </c>
      <c r="EJ65" s="16">
        <v>0</v>
      </c>
      <c r="EK65" s="16">
        <v>-9.6001548008999986</v>
      </c>
      <c r="EL65" s="16">
        <v>0</v>
      </c>
      <c r="EM65" s="16">
        <v>0</v>
      </c>
      <c r="EN65" s="16">
        <v>-113.35840705099999</v>
      </c>
      <c r="EO65" s="16">
        <v>0</v>
      </c>
      <c r="EP65" s="16">
        <v>0</v>
      </c>
      <c r="EQ65" s="16">
        <v>-142</v>
      </c>
      <c r="ER65" s="16">
        <v>0</v>
      </c>
      <c r="ES65" s="16">
        <v>0</v>
      </c>
      <c r="ET65" s="16">
        <v>-235.98699999999999</v>
      </c>
      <c r="EU65" s="16">
        <v>-2.0418256700000001</v>
      </c>
      <c r="EV65" s="16">
        <v>0</v>
      </c>
      <c r="EW65" s="16">
        <v>0</v>
      </c>
      <c r="EX65" s="16">
        <v>0</v>
      </c>
      <c r="EY65" s="16">
        <v>0</v>
      </c>
      <c r="EZ65" s="16">
        <v>0</v>
      </c>
    </row>
    <row r="66" spans="1:159" x14ac:dyDescent="0.25">
      <c r="A66" s="17" t="s">
        <v>124</v>
      </c>
      <c r="B66" s="16">
        <v>1.6359999999999999</v>
      </c>
      <c r="C66" s="16">
        <v>-57.046739549999998</v>
      </c>
      <c r="D66" s="16">
        <v>-1.395</v>
      </c>
      <c r="E66" s="16">
        <v>0</v>
      </c>
      <c r="F66" s="16">
        <v>33.998343650000002</v>
      </c>
      <c r="G66" s="16">
        <v>-22.255905139999999</v>
      </c>
      <c r="H66" s="16">
        <v>-8.1535706159999997</v>
      </c>
      <c r="I66" s="16">
        <v>-10.21325712</v>
      </c>
      <c r="J66" s="16">
        <v>0.628</v>
      </c>
      <c r="K66" s="16">
        <v>-3.1890000000000001</v>
      </c>
      <c r="L66" s="16">
        <v>2164.0398259999997</v>
      </c>
      <c r="M66" s="16">
        <v>446.57299999999998</v>
      </c>
      <c r="N66" s="16">
        <v>32.607999999999997</v>
      </c>
      <c r="O66" s="16">
        <v>147.702</v>
      </c>
      <c r="P66" s="16">
        <v>253.40700000000001</v>
      </c>
      <c r="Q66" s="16">
        <v>696.25262090000001</v>
      </c>
      <c r="R66" s="16">
        <v>24.536999999999999</v>
      </c>
      <c r="S66" s="16">
        <v>245.39599999999999</v>
      </c>
      <c r="T66" s="16">
        <v>0</v>
      </c>
      <c r="U66" s="16">
        <v>0</v>
      </c>
      <c r="V66" s="16">
        <v>114.60526211631</v>
      </c>
      <c r="W66" s="16">
        <v>125.83365578999999</v>
      </c>
      <c r="X66" s="16">
        <v>74.612155999999999</v>
      </c>
      <c r="Y66" s="16">
        <v>65.012262116309998</v>
      </c>
      <c r="Z66" s="16">
        <v>30.710734060000004</v>
      </c>
      <c r="AA66" s="16">
        <v>220.013408</v>
      </c>
      <c r="AB66" s="16">
        <v>34.395262116310001</v>
      </c>
      <c r="AC66" s="16">
        <v>-32.104486000000001</v>
      </c>
      <c r="AD66" s="16">
        <v>41.083141000000005</v>
      </c>
      <c r="AE66" s="16">
        <v>63.006900000000002</v>
      </c>
      <c r="AF66" s="16">
        <v>340</v>
      </c>
      <c r="AG66" s="16">
        <v>0</v>
      </c>
      <c r="AH66" s="16">
        <v>-0.40300000000000002</v>
      </c>
      <c r="AI66" s="16">
        <v>1.8696839999999999</v>
      </c>
      <c r="AJ66" s="16">
        <v>1.2442304585699999</v>
      </c>
      <c r="AK66" s="16">
        <v>-6.9000000000000006E-2</v>
      </c>
      <c r="AL66" s="16">
        <v>-461.24681844899999</v>
      </c>
      <c r="AM66" s="16">
        <v>204.78899280000002</v>
      </c>
      <c r="AN66" s="16">
        <v>342.90842645897999</v>
      </c>
      <c r="AO66" s="16">
        <v>-3.5624750000000001</v>
      </c>
      <c r="AP66" s="16">
        <v>-1.2032829960000001E-2</v>
      </c>
      <c r="AQ66" s="16">
        <v>18.950190183690001</v>
      </c>
      <c r="AR66" s="16">
        <v>-0.63506776200000004</v>
      </c>
      <c r="AS66" s="16">
        <v>-1.3595171730000001E-2</v>
      </c>
      <c r="AT66" s="16">
        <v>-7.039129647999999E-2</v>
      </c>
      <c r="AU66" s="16">
        <v>-0.26256550579000004</v>
      </c>
      <c r="AV66" s="16">
        <v>2.0550000000000002</v>
      </c>
      <c r="AW66" s="16">
        <v>-7.0000000000000007E-2</v>
      </c>
      <c r="AX66" s="16">
        <v>-0.187</v>
      </c>
      <c r="AY66" s="16">
        <v>-64.125</v>
      </c>
      <c r="AZ66" s="16">
        <v>-638.26700000000005</v>
      </c>
      <c r="BA66" s="16">
        <v>-14.484</v>
      </c>
      <c r="BB66" s="16">
        <v>207.89314318236001</v>
      </c>
      <c r="BC66" s="16">
        <v>-7.0999999999999994E-2</v>
      </c>
      <c r="BD66" s="16">
        <v>-1.514</v>
      </c>
      <c r="BE66" s="16">
        <v>-1.4E-2</v>
      </c>
      <c r="BF66" s="16">
        <v>-28.071000000000002</v>
      </c>
      <c r="BG66" s="16">
        <v>-1.4E-2</v>
      </c>
      <c r="BH66" s="16">
        <v>-1.4E-2</v>
      </c>
      <c r="BI66" s="16">
        <v>-7.0999999999999994E-2</v>
      </c>
      <c r="BJ66" s="16">
        <v>6.2690000000000001</v>
      </c>
      <c r="BK66" s="16">
        <v>0.36899999999999999</v>
      </c>
      <c r="BL66" s="16">
        <v>-9.1999999999999998E-2</v>
      </c>
      <c r="BM66" s="16">
        <v>-1.4E-2</v>
      </c>
      <c r="BN66" s="16">
        <v>-3.5000000000000003E-2</v>
      </c>
      <c r="BO66" s="16">
        <v>-9.1999999999999998E-2</v>
      </c>
      <c r="BP66" s="16">
        <v>-371.72300000000001</v>
      </c>
      <c r="BQ66" s="16">
        <v>-161.87926199999998</v>
      </c>
      <c r="BR66" s="16">
        <v>-315.18902000000003</v>
      </c>
      <c r="BS66" s="16">
        <v>-17.867000000000001</v>
      </c>
      <c r="BT66" s="16">
        <v>-84.751000000000005</v>
      </c>
      <c r="BU66" s="16">
        <v>-32.984000000000002</v>
      </c>
      <c r="BV66" s="16">
        <v>-4.7670000000000003</v>
      </c>
      <c r="BW66" s="16">
        <v>-10.991</v>
      </c>
      <c r="BX66" s="16">
        <v>-2.4E-2</v>
      </c>
      <c r="BY66" s="16">
        <v>2998.4565309999998</v>
      </c>
      <c r="BZ66" s="16">
        <v>-2.4E-2</v>
      </c>
      <c r="CA66" s="16">
        <v>-2.4E-2</v>
      </c>
      <c r="CB66" s="16">
        <v>-4.5880000000000001</v>
      </c>
      <c r="CC66" s="16">
        <v>-3.5089999999999999</v>
      </c>
      <c r="CD66" s="16">
        <v>2.9810239999999992</v>
      </c>
      <c r="CE66" s="16">
        <v>-136.816</v>
      </c>
      <c r="CF66" s="16">
        <v>220.28200000000001</v>
      </c>
      <c r="CG66" s="16">
        <v>-3.5999999999999997E-2</v>
      </c>
      <c r="CH66" s="16">
        <v>-729.27800000000002</v>
      </c>
      <c r="CI66" s="16">
        <v>-33.584910999999998</v>
      </c>
      <c r="CJ66" s="16">
        <v>-162.32038399999999</v>
      </c>
      <c r="CK66" s="16">
        <v>-259.39481599999999</v>
      </c>
      <c r="CL66" s="16">
        <v>-59.177</v>
      </c>
      <c r="CM66" s="16">
        <v>-74.704999999999998</v>
      </c>
      <c r="CN66" s="16">
        <v>-6.19</v>
      </c>
      <c r="CO66" s="16">
        <v>-100.82899999999999</v>
      </c>
      <c r="CP66" s="16">
        <v>98.978999999999999</v>
      </c>
      <c r="CQ66" s="16">
        <v>-3.2639999999999998</v>
      </c>
      <c r="CR66" s="16">
        <v>-3599.2456469999997</v>
      </c>
      <c r="CS66" s="16">
        <v>4547.3869999999997</v>
      </c>
      <c r="CT66" s="16">
        <v>3992.3069999999998</v>
      </c>
      <c r="CU66" s="16">
        <v>-3.1549999999999998</v>
      </c>
      <c r="CV66" s="16">
        <v>109.712</v>
      </c>
      <c r="CW66" s="16">
        <v>-4.6909999999999998</v>
      </c>
      <c r="CX66" s="16">
        <v>-27.024999999999999</v>
      </c>
      <c r="CY66" s="16">
        <v>-53.539000000000001</v>
      </c>
      <c r="CZ66" s="16">
        <v>-4.6680000000000001</v>
      </c>
      <c r="DA66" s="16">
        <v>7.4189999999999996</v>
      </c>
      <c r="DB66" s="16">
        <v>-3853.1959999999999</v>
      </c>
      <c r="DC66" s="16">
        <v>-4.6820000000000004</v>
      </c>
      <c r="DD66" s="16">
        <v>-0.04</v>
      </c>
      <c r="DE66" s="16">
        <v>-0.04</v>
      </c>
      <c r="DF66" s="16">
        <v>-267.71100000000001</v>
      </c>
      <c r="DG66" s="16">
        <v>-1.7000000000000001E-2</v>
      </c>
      <c r="DH66" s="16">
        <v>-0.04</v>
      </c>
      <c r="DI66" s="16">
        <v>-2579.6252370000002</v>
      </c>
      <c r="DJ66" s="16">
        <v>0</v>
      </c>
      <c r="DK66" s="16">
        <v>0</v>
      </c>
      <c r="DL66" s="16">
        <v>-109.73626900000001</v>
      </c>
      <c r="DM66" s="16">
        <v>0</v>
      </c>
      <c r="DN66" s="16">
        <v>-1081.74</v>
      </c>
      <c r="DO66" s="16">
        <v>0</v>
      </c>
      <c r="DP66" s="16">
        <v>0</v>
      </c>
      <c r="DQ66" s="16">
        <v>0</v>
      </c>
      <c r="DR66" s="16">
        <v>-238.958</v>
      </c>
      <c r="DS66" s="16">
        <v>0</v>
      </c>
      <c r="DT66" s="16">
        <v>0</v>
      </c>
      <c r="DU66" s="16">
        <v>0</v>
      </c>
      <c r="DV66" s="16">
        <v>-441.45375000000001</v>
      </c>
      <c r="DW66" s="16">
        <v>0</v>
      </c>
      <c r="DX66" s="16">
        <v>25.2</v>
      </c>
      <c r="DY66" s="16">
        <v>0</v>
      </c>
      <c r="DZ66" s="16">
        <v>25.110716</v>
      </c>
      <c r="EA66" s="16">
        <v>15</v>
      </c>
      <c r="EB66" s="2">
        <v>-15</v>
      </c>
      <c r="EC66" s="16">
        <v>1.8725999999999998</v>
      </c>
      <c r="ED66" s="16">
        <v>0</v>
      </c>
      <c r="EE66" s="16">
        <v>0</v>
      </c>
      <c r="EF66" s="16">
        <v>0</v>
      </c>
      <c r="EG66" s="16">
        <v>0</v>
      </c>
      <c r="EH66" s="16">
        <v>0</v>
      </c>
      <c r="EI66" s="16">
        <v>0</v>
      </c>
      <c r="EJ66" s="16">
        <v>0</v>
      </c>
      <c r="EK66" s="16">
        <v>0</v>
      </c>
      <c r="EL66" s="16">
        <v>0</v>
      </c>
      <c r="EM66" s="16">
        <v>0</v>
      </c>
      <c r="EN66" s="16">
        <v>7</v>
      </c>
      <c r="EO66" s="16">
        <v>-238.35</v>
      </c>
      <c r="EP66" s="16">
        <v>0</v>
      </c>
      <c r="EQ66" s="16">
        <v>0</v>
      </c>
      <c r="ER66" s="16">
        <v>0</v>
      </c>
      <c r="ES66" s="16">
        <v>0</v>
      </c>
      <c r="ET66" s="16">
        <v>0</v>
      </c>
      <c r="EU66" s="16">
        <v>-1.74148788</v>
      </c>
      <c r="EV66" s="16">
        <v>-1.5</v>
      </c>
      <c r="EW66" s="16">
        <v>0</v>
      </c>
      <c r="EX66" s="16">
        <v>0</v>
      </c>
      <c r="EY66" s="16">
        <v>4</v>
      </c>
      <c r="EZ66" s="16">
        <v>-37.915311800000005</v>
      </c>
    </row>
    <row r="67" spans="1:159" x14ac:dyDescent="0.25">
      <c r="A67" s="17" t="s">
        <v>125</v>
      </c>
      <c r="B67" s="16">
        <v>0</v>
      </c>
      <c r="C67" s="16">
        <v>0</v>
      </c>
      <c r="D67" s="16">
        <v>0</v>
      </c>
      <c r="E67" s="16">
        <v>0</v>
      </c>
      <c r="F67" s="16">
        <v>-5092</v>
      </c>
      <c r="G67" s="16">
        <v>0</v>
      </c>
      <c r="H67" s="16">
        <v>-797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-6264</v>
      </c>
      <c r="Q67" s="16">
        <v>0</v>
      </c>
      <c r="R67" s="16">
        <v>-3651</v>
      </c>
      <c r="S67" s="16">
        <v>0</v>
      </c>
      <c r="T67" s="16">
        <v>-1230</v>
      </c>
      <c r="U67" s="16">
        <v>0</v>
      </c>
      <c r="V67" s="16">
        <v>0</v>
      </c>
      <c r="W67" s="16">
        <v>-68</v>
      </c>
      <c r="X67" s="16">
        <v>0</v>
      </c>
      <c r="Y67" s="16">
        <v>0</v>
      </c>
      <c r="Z67" s="16">
        <v>0</v>
      </c>
      <c r="AA67" s="16">
        <v>8</v>
      </c>
      <c r="AB67" s="16">
        <v>-9030</v>
      </c>
      <c r="AC67" s="16">
        <v>0</v>
      </c>
      <c r="AD67" s="16">
        <v>-6759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-5446</v>
      </c>
      <c r="AP67" s="16">
        <v>0</v>
      </c>
      <c r="AQ67" s="16">
        <v>-6614</v>
      </c>
      <c r="AR67" s="16">
        <v>0</v>
      </c>
      <c r="AS67" s="16">
        <v>0</v>
      </c>
      <c r="AT67" s="16">
        <v>-19222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-4192</v>
      </c>
      <c r="BC67" s="16">
        <v>0</v>
      </c>
      <c r="BD67" s="16">
        <v>-8251</v>
      </c>
      <c r="BE67" s="16">
        <v>0</v>
      </c>
      <c r="BF67" s="16">
        <v>-1931</v>
      </c>
      <c r="BG67" s="16">
        <v>17120</v>
      </c>
      <c r="BH67" s="16">
        <v>0</v>
      </c>
      <c r="BI67" s="16">
        <v>11253</v>
      </c>
      <c r="BJ67" s="16">
        <v>0</v>
      </c>
      <c r="BK67" s="16">
        <v>4461</v>
      </c>
      <c r="BL67" s="16">
        <v>10959</v>
      </c>
      <c r="BM67" s="16">
        <v>0</v>
      </c>
      <c r="BN67" s="16">
        <v>-22509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-7567</v>
      </c>
      <c r="BX67" s="16">
        <v>19926</v>
      </c>
      <c r="BY67" s="16">
        <v>-17861</v>
      </c>
      <c r="BZ67" s="16">
        <v>0</v>
      </c>
      <c r="CA67" s="16">
        <v>0</v>
      </c>
      <c r="CB67" s="16">
        <v>0</v>
      </c>
      <c r="CC67" s="16">
        <v>0</v>
      </c>
      <c r="CD67" s="16">
        <v>4769</v>
      </c>
      <c r="CE67" s="16">
        <v>0</v>
      </c>
      <c r="CF67" s="16">
        <v>0</v>
      </c>
      <c r="CG67" s="16">
        <v>0</v>
      </c>
      <c r="CH67" s="16">
        <v>-2050</v>
      </c>
      <c r="CI67" s="16">
        <v>-7595</v>
      </c>
      <c r="CJ67" s="16">
        <v>-4141</v>
      </c>
      <c r="CK67" s="16">
        <v>0</v>
      </c>
      <c r="CL67" s="16">
        <v>-15585</v>
      </c>
      <c r="CM67" s="16">
        <v>0</v>
      </c>
      <c r="CN67" s="16">
        <v>0</v>
      </c>
      <c r="CO67" s="16">
        <v>0</v>
      </c>
      <c r="CP67" s="16">
        <v>-3441</v>
      </c>
      <c r="CQ67" s="16">
        <v>0</v>
      </c>
      <c r="CR67" s="16">
        <v>0</v>
      </c>
      <c r="CS67" s="16">
        <v>0</v>
      </c>
      <c r="CT67" s="16">
        <v>0</v>
      </c>
      <c r="CU67" s="16">
        <v>12672</v>
      </c>
      <c r="CV67" s="16">
        <v>10777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6841</v>
      </c>
      <c r="DE67" s="16">
        <v>0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-12422</v>
      </c>
      <c r="DR67" s="16">
        <v>0</v>
      </c>
      <c r="DS67" s="2">
        <v>0</v>
      </c>
      <c r="DT67" s="16">
        <v>-9109</v>
      </c>
      <c r="DU67" s="16">
        <v>0</v>
      </c>
      <c r="DV67" s="16">
        <v>0</v>
      </c>
      <c r="DW67" s="16">
        <v>0</v>
      </c>
      <c r="DX67" s="16">
        <v>0</v>
      </c>
      <c r="DY67" s="16">
        <v>0</v>
      </c>
      <c r="DZ67" s="2">
        <v>0</v>
      </c>
      <c r="EA67" s="2">
        <v>0</v>
      </c>
      <c r="EB67" s="16">
        <v>-7207</v>
      </c>
      <c r="EC67" s="2">
        <v>0</v>
      </c>
      <c r="ED67" s="16">
        <v>0</v>
      </c>
      <c r="EE67" s="16">
        <v>0</v>
      </c>
      <c r="EF67" s="16">
        <v>-23105</v>
      </c>
      <c r="EG67" s="16">
        <v>0</v>
      </c>
      <c r="EH67" s="16">
        <v>4151</v>
      </c>
      <c r="EI67" s="16">
        <v>0</v>
      </c>
      <c r="EJ67" s="16">
        <v>0</v>
      </c>
      <c r="EK67" s="16">
        <v>25168</v>
      </c>
      <c r="EL67" s="16">
        <v>0</v>
      </c>
      <c r="EM67" s="16">
        <v>0</v>
      </c>
      <c r="EN67" s="16">
        <v>4204</v>
      </c>
      <c r="EO67" s="16">
        <v>-2210</v>
      </c>
      <c r="EP67" s="16">
        <v>0</v>
      </c>
      <c r="EQ67" s="16">
        <v>0</v>
      </c>
      <c r="ER67" s="16">
        <v>-2603</v>
      </c>
      <c r="ES67" s="16">
        <v>0</v>
      </c>
      <c r="ET67" s="16">
        <v>0</v>
      </c>
      <c r="EU67" s="16">
        <v>0</v>
      </c>
      <c r="EV67" s="16">
        <v>0</v>
      </c>
      <c r="EW67" s="16">
        <v>0</v>
      </c>
      <c r="EX67" s="16">
        <v>0</v>
      </c>
      <c r="EY67" s="16"/>
      <c r="EZ67" s="16"/>
    </row>
    <row r="68" spans="1:159" ht="15.6" x14ac:dyDescent="0.25">
      <c r="A68" s="19" t="s">
        <v>21</v>
      </c>
      <c r="B68" s="13">
        <v>5913.6559999999999</v>
      </c>
      <c r="C68" s="13">
        <v>2187.378158</v>
      </c>
      <c r="D68" s="13">
        <v>861.64278860999991</v>
      </c>
      <c r="E68" s="13">
        <v>-11934.449542</v>
      </c>
      <c r="F68" s="13">
        <v>4325.0564084000007</v>
      </c>
      <c r="G68" s="13">
        <v>217.37498799999989</v>
      </c>
      <c r="H68" s="13">
        <v>2834.6260000000002</v>
      </c>
      <c r="I68" s="13">
        <v>-1898.18</v>
      </c>
      <c r="J68" s="13">
        <v>21.096</v>
      </c>
      <c r="K68" s="13">
        <v>-2586.1460000000002</v>
      </c>
      <c r="L68" s="13">
        <v>-9363.0215549999994</v>
      </c>
      <c r="M68" s="13">
        <v>-2800</v>
      </c>
      <c r="N68" s="13">
        <v>-3180.2847779999997</v>
      </c>
      <c r="O68" s="13">
        <v>-5000</v>
      </c>
      <c r="P68" s="13">
        <v>8994.8760000000002</v>
      </c>
      <c r="Q68" s="13">
        <v>-4200</v>
      </c>
      <c r="R68" s="13">
        <v>2972.0070000000001</v>
      </c>
      <c r="S68" s="13">
        <v>-7000</v>
      </c>
      <c r="T68" s="13">
        <v>-2294.027</v>
      </c>
      <c r="U68" s="13">
        <v>-66.790000000000006</v>
      </c>
      <c r="V68" s="13">
        <v>-3992.3870000000002</v>
      </c>
      <c r="W68" s="13">
        <v>-1296.309</v>
      </c>
      <c r="X68" s="13">
        <v>-1673.8497500000001</v>
      </c>
      <c r="Y68" s="13">
        <v>-1736.1575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116.31699999999999</v>
      </c>
      <c r="AG68" s="13">
        <v>0</v>
      </c>
      <c r="AH68" s="13">
        <v>-116.455</v>
      </c>
      <c r="AI68" s="13">
        <v>242.839</v>
      </c>
      <c r="AJ68" s="13">
        <v>0</v>
      </c>
      <c r="AK68" s="13">
        <v>-144.911</v>
      </c>
      <c r="AL68" s="13">
        <v>-2.473573</v>
      </c>
      <c r="AM68" s="13">
        <v>0</v>
      </c>
      <c r="AN68" s="13">
        <v>3979.3290000000002</v>
      </c>
      <c r="AO68" s="13">
        <v>4074.3552530000002</v>
      </c>
      <c r="AP68" s="13">
        <v>1522.3138300000001</v>
      </c>
      <c r="AQ68" s="13">
        <v>852.16987399999994</v>
      </c>
      <c r="AR68" s="13">
        <v>-1043.0899999999999</v>
      </c>
      <c r="AS68" s="13">
        <v>762.46</v>
      </c>
      <c r="AT68" s="13">
        <v>-2577.1770000000001</v>
      </c>
      <c r="AU68" s="13">
        <v>3297.4960899999996</v>
      </c>
      <c r="AV68" s="13">
        <v>1282.886</v>
      </c>
      <c r="AW68" s="13">
        <v>1636.1181999999999</v>
      </c>
      <c r="AX68" s="13">
        <v>-3352.3278</v>
      </c>
      <c r="AY68" s="13">
        <v>-15.391839000000036</v>
      </c>
      <c r="AZ68" s="13">
        <v>2916.0369531200004</v>
      </c>
      <c r="BA68" s="13">
        <v>1690.3605</v>
      </c>
      <c r="BB68" s="13">
        <v>-1652.085079</v>
      </c>
      <c r="BC68" s="13">
        <v>-8787.5886809999993</v>
      </c>
      <c r="BD68" s="13">
        <v>0</v>
      </c>
      <c r="BE68" s="13">
        <v>-366.95350000000002</v>
      </c>
      <c r="BF68" s="13">
        <v>19.007999999999999</v>
      </c>
      <c r="BG68" s="13">
        <v>241.99689999999998</v>
      </c>
      <c r="BH68" s="13">
        <v>5567.65</v>
      </c>
      <c r="BI68" s="13">
        <v>0</v>
      </c>
      <c r="BJ68" s="13">
        <v>1637.9659999999999</v>
      </c>
      <c r="BK68" s="13">
        <v>5.101</v>
      </c>
      <c r="BL68" s="13">
        <v>-18964.866000000002</v>
      </c>
      <c r="BM68" s="13">
        <v>-4.95</v>
      </c>
      <c r="BN68" s="13">
        <v>-50</v>
      </c>
      <c r="BO68" s="13">
        <v>99.424999999999997</v>
      </c>
      <c r="BP68" s="13">
        <v>-94.818699999999993</v>
      </c>
      <c r="BQ68" s="13">
        <v>0</v>
      </c>
      <c r="BR68" s="13">
        <v>0</v>
      </c>
      <c r="BS68" s="13">
        <v>0</v>
      </c>
      <c r="BT68" s="13">
        <v>0</v>
      </c>
      <c r="BU68" s="13">
        <v>-0.40102599999999999</v>
      </c>
      <c r="BV68" s="13">
        <v>-4.4499999999999998E-2</v>
      </c>
      <c r="BW68" s="13">
        <v>1806.9046799999999</v>
      </c>
      <c r="BX68" s="13">
        <v>0</v>
      </c>
      <c r="BY68" s="13">
        <v>-2.2088619999999999</v>
      </c>
      <c r="BZ68" s="13">
        <v>0</v>
      </c>
      <c r="CA68" s="13">
        <v>0</v>
      </c>
      <c r="CB68" s="13">
        <v>0</v>
      </c>
      <c r="CC68" s="13">
        <v>-68.299076200000002</v>
      </c>
      <c r="CD68" s="13">
        <v>98.01</v>
      </c>
      <c r="CE68" s="13">
        <v>28.524768000000002</v>
      </c>
      <c r="CF68" s="13">
        <v>77.710535000000007</v>
      </c>
      <c r="CG68" s="13">
        <v>0</v>
      </c>
      <c r="CH68" s="13">
        <v>0</v>
      </c>
      <c r="CI68" s="13">
        <v>0</v>
      </c>
      <c r="CJ68" s="13">
        <v>-128.87200000000001</v>
      </c>
      <c r="CK68" s="13">
        <v>0</v>
      </c>
      <c r="CL68" s="13">
        <v>-1930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13">
        <v>0</v>
      </c>
      <c r="CZ68" s="13">
        <v>0</v>
      </c>
      <c r="DA68" s="13">
        <v>0</v>
      </c>
      <c r="DB68" s="13">
        <v>0</v>
      </c>
      <c r="DC68" s="13">
        <v>0</v>
      </c>
      <c r="DD68" s="13">
        <v>500</v>
      </c>
      <c r="DE68" s="13">
        <v>150.297999</v>
      </c>
      <c r="DF68" s="13">
        <v>0</v>
      </c>
      <c r="DG68" s="13">
        <v>-621.51859999999999</v>
      </c>
      <c r="DH68" s="13">
        <v>2.3681000000000493E-2</v>
      </c>
      <c r="DI68" s="13">
        <v>-1.4238649999999999</v>
      </c>
      <c r="DJ68" s="13">
        <v>0</v>
      </c>
      <c r="DK68" s="13">
        <v>-30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160</v>
      </c>
      <c r="DR68" s="13">
        <v>0</v>
      </c>
      <c r="DS68" s="13">
        <v>0</v>
      </c>
      <c r="DT68" s="13">
        <v>0</v>
      </c>
      <c r="DU68" s="13">
        <v>75.451499999999996</v>
      </c>
      <c r="DV68" s="13">
        <v>0</v>
      </c>
      <c r="DW68" s="13">
        <v>20</v>
      </c>
      <c r="DX68" s="13">
        <v>-65</v>
      </c>
      <c r="DY68" s="13">
        <v>-10.9</v>
      </c>
      <c r="DZ68" s="13">
        <v>0</v>
      </c>
      <c r="EA68" s="13">
        <v>20</v>
      </c>
      <c r="EB68" s="13">
        <v>-180</v>
      </c>
      <c r="EC68" s="13">
        <v>0</v>
      </c>
      <c r="ED68" s="13">
        <v>11.46</v>
      </c>
      <c r="EE68" s="13">
        <v>0</v>
      </c>
      <c r="EF68" s="13">
        <v>20</v>
      </c>
      <c r="EG68" s="13">
        <v>0</v>
      </c>
      <c r="EH68" s="13">
        <v>3.82</v>
      </c>
      <c r="EI68" s="13">
        <v>40</v>
      </c>
      <c r="EJ68" s="13">
        <v>-15.28</v>
      </c>
      <c r="EK68" s="13">
        <v>179.34064999999998</v>
      </c>
      <c r="EL68" s="13">
        <v>-20</v>
      </c>
      <c r="EM68" s="13">
        <v>0</v>
      </c>
      <c r="EN68" s="13">
        <v>-141.85900000000001</v>
      </c>
      <c r="EO68" s="13">
        <v>20</v>
      </c>
      <c r="EP68" s="13">
        <v>518.52</v>
      </c>
      <c r="EQ68" s="13">
        <v>59.206480000000006</v>
      </c>
      <c r="ER68" s="13">
        <v>583.50980000000004</v>
      </c>
      <c r="ES68" s="13">
        <v>650.12055190000001</v>
      </c>
      <c r="ET68" s="13">
        <v>143.72517300000001</v>
      </c>
      <c r="EU68" s="13">
        <v>-620</v>
      </c>
      <c r="EV68" s="13">
        <v>0</v>
      </c>
      <c r="EW68" s="13">
        <v>61.159835209999997</v>
      </c>
      <c r="EX68" s="13">
        <v>1507.8160539999999</v>
      </c>
      <c r="EY68" s="13">
        <v>-378.67163290000002</v>
      </c>
      <c r="EZ68" s="13">
        <v>-296.64754149999999</v>
      </c>
      <c r="FA68" s="13"/>
      <c r="FB68" s="13"/>
      <c r="FC68" s="13"/>
    </row>
    <row r="69" spans="1:159" x14ac:dyDescent="0.25">
      <c r="A69" s="17" t="s">
        <v>131</v>
      </c>
      <c r="B69" s="16">
        <v>5913.6559999999999</v>
      </c>
      <c r="C69" s="16">
        <v>2187.378158</v>
      </c>
      <c r="D69" s="16">
        <v>861.64278860999991</v>
      </c>
      <c r="E69" s="16">
        <v>-11934.449542</v>
      </c>
      <c r="F69" s="16">
        <v>4245.5017200000011</v>
      </c>
      <c r="G69" s="16">
        <v>217.37498799999989</v>
      </c>
      <c r="H69" s="16">
        <v>2834.6260000000002</v>
      </c>
      <c r="I69" s="16">
        <v>-1898.18</v>
      </c>
      <c r="J69" s="16">
        <v>21.096</v>
      </c>
      <c r="K69" s="16">
        <v>-2586.1460000000002</v>
      </c>
      <c r="L69" s="16">
        <v>-9363.0215549999994</v>
      </c>
      <c r="M69" s="16">
        <v>-2800</v>
      </c>
      <c r="N69" s="16">
        <v>-3177.810778</v>
      </c>
      <c r="O69" s="16">
        <v>-5000</v>
      </c>
      <c r="P69" s="16">
        <v>9054.6419999999998</v>
      </c>
      <c r="Q69" s="16">
        <v>-4200</v>
      </c>
      <c r="R69" s="16">
        <v>2972.0070000000001</v>
      </c>
      <c r="S69" s="16">
        <v>-7000</v>
      </c>
      <c r="T69" s="16">
        <v>-2294.027</v>
      </c>
      <c r="U69" s="16">
        <v>-66.790000000000006</v>
      </c>
      <c r="V69" s="16">
        <v>-3992.3870000000002</v>
      </c>
      <c r="W69" s="16">
        <v>-1296.309</v>
      </c>
      <c r="X69" s="16">
        <v>-1673.8497500000001</v>
      </c>
      <c r="Y69" s="16">
        <v>-1736.1575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116.31699999999999</v>
      </c>
      <c r="AG69" s="16">
        <v>0</v>
      </c>
      <c r="AH69" s="16">
        <v>-116.455</v>
      </c>
      <c r="AI69" s="16">
        <v>242.839</v>
      </c>
      <c r="AJ69" s="16">
        <v>0</v>
      </c>
      <c r="AK69" s="16">
        <v>-144.911</v>
      </c>
      <c r="AL69" s="16">
        <v>0</v>
      </c>
      <c r="AM69" s="16">
        <v>0</v>
      </c>
      <c r="AN69" s="16">
        <v>3979.3290000000002</v>
      </c>
      <c r="AO69" s="16">
        <v>4074.3552530000002</v>
      </c>
      <c r="AP69" s="16">
        <v>1522.3138300000001</v>
      </c>
      <c r="AQ69" s="16">
        <v>852.16987399999994</v>
      </c>
      <c r="AR69" s="16">
        <v>-1043.0899999999999</v>
      </c>
      <c r="AS69" s="16">
        <v>762.46</v>
      </c>
      <c r="AT69" s="16">
        <v>-2577.1770000000001</v>
      </c>
      <c r="AU69" s="16">
        <v>3297.4960899999996</v>
      </c>
      <c r="AV69" s="16">
        <v>1282.886</v>
      </c>
      <c r="AW69" s="16">
        <v>1636.1181999999999</v>
      </c>
      <c r="AX69" s="16">
        <v>-3352.3278</v>
      </c>
      <c r="AY69" s="16">
        <v>-14.316839000000037</v>
      </c>
      <c r="AZ69" s="16">
        <v>2916.0369531200004</v>
      </c>
      <c r="BA69" s="16">
        <v>1690.3605</v>
      </c>
      <c r="BB69" s="16">
        <v>-1652.085079</v>
      </c>
      <c r="BC69" s="16">
        <v>-8787.5886809999993</v>
      </c>
      <c r="BD69" s="16">
        <v>0</v>
      </c>
      <c r="BE69" s="16">
        <v>-366.95350000000002</v>
      </c>
      <c r="BF69" s="16">
        <v>19.007999999999999</v>
      </c>
      <c r="BG69" s="16">
        <v>241.99689999999998</v>
      </c>
      <c r="BH69" s="16">
        <v>5567.65</v>
      </c>
      <c r="BI69" s="16">
        <v>0</v>
      </c>
      <c r="BJ69" s="16">
        <v>1637.9659999999999</v>
      </c>
      <c r="BK69" s="16">
        <v>5.101</v>
      </c>
      <c r="BL69" s="16">
        <v>-18964.866000000002</v>
      </c>
      <c r="BM69" s="16">
        <v>-4.95</v>
      </c>
      <c r="BN69" s="16">
        <v>-50</v>
      </c>
      <c r="BO69" s="16">
        <v>99.424999999999997</v>
      </c>
      <c r="BP69" s="16">
        <v>-94.818699999999993</v>
      </c>
      <c r="BQ69" s="16">
        <v>0</v>
      </c>
      <c r="BR69" s="16">
        <v>0</v>
      </c>
      <c r="BS69" s="16">
        <v>0</v>
      </c>
      <c r="BT69" s="16">
        <v>0</v>
      </c>
      <c r="BU69" s="16">
        <v>-0.40102599999999999</v>
      </c>
      <c r="BV69" s="16">
        <v>-4.4499999999999998E-2</v>
      </c>
      <c r="BW69" s="16">
        <v>1806.9046799999999</v>
      </c>
      <c r="BX69" s="16">
        <v>0</v>
      </c>
      <c r="BY69" s="16">
        <v>-2.2088619999999999</v>
      </c>
      <c r="BZ69" s="16">
        <v>0</v>
      </c>
      <c r="CA69" s="16">
        <v>0</v>
      </c>
      <c r="CB69" s="16">
        <v>0</v>
      </c>
      <c r="CC69" s="16">
        <v>-68.299076200000002</v>
      </c>
      <c r="CD69" s="16">
        <v>98.01</v>
      </c>
      <c r="CE69" s="16">
        <v>28.524768000000002</v>
      </c>
      <c r="CF69" s="16">
        <v>77.710535000000007</v>
      </c>
      <c r="CG69" s="16">
        <v>0</v>
      </c>
      <c r="CH69" s="16">
        <v>0</v>
      </c>
      <c r="CI69" s="16">
        <v>0</v>
      </c>
      <c r="CJ69" s="16">
        <v>-128.87200000000001</v>
      </c>
      <c r="CK69" s="16">
        <v>0</v>
      </c>
      <c r="CL69" s="16">
        <v>-1930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500</v>
      </c>
      <c r="DE69" s="16">
        <v>150.297999</v>
      </c>
      <c r="DF69" s="16">
        <v>0</v>
      </c>
      <c r="DG69" s="16">
        <v>-621.51859999999999</v>
      </c>
      <c r="DH69" s="16">
        <v>2.3681000000000493E-2</v>
      </c>
      <c r="DI69" s="16">
        <v>-1.4238649999999999</v>
      </c>
      <c r="DJ69" s="16">
        <v>0</v>
      </c>
      <c r="DK69" s="16">
        <v>-30</v>
      </c>
      <c r="DL69" s="2">
        <v>0</v>
      </c>
      <c r="DM69" s="2">
        <v>0</v>
      </c>
      <c r="DN69" s="2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75.451499999999996</v>
      </c>
      <c r="DV69" s="16">
        <v>0</v>
      </c>
      <c r="DW69" s="16">
        <v>0</v>
      </c>
      <c r="DX69" s="16">
        <v>-65</v>
      </c>
      <c r="DY69" s="16">
        <v>-10.9</v>
      </c>
      <c r="DZ69" s="16">
        <v>0</v>
      </c>
      <c r="EA69" s="16">
        <v>0</v>
      </c>
      <c r="EB69" s="16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159.34064999999998</v>
      </c>
      <c r="EL69" s="16">
        <v>0</v>
      </c>
      <c r="EM69" s="16">
        <v>0</v>
      </c>
      <c r="EN69" s="16">
        <v>-161.85900000000001</v>
      </c>
      <c r="EO69" s="16">
        <v>0</v>
      </c>
      <c r="EP69" s="16">
        <v>578.52</v>
      </c>
      <c r="EQ69" s="16">
        <v>79.206479999999999</v>
      </c>
      <c r="ER69" s="16">
        <v>563.50980000000004</v>
      </c>
      <c r="ES69" s="16">
        <v>650.12055190000001</v>
      </c>
      <c r="ET69" s="16">
        <v>143.72517300000001</v>
      </c>
      <c r="EU69" s="16">
        <v>-600</v>
      </c>
      <c r="EV69" s="16">
        <v>0</v>
      </c>
      <c r="EW69" s="16">
        <v>61.159835209999997</v>
      </c>
      <c r="EX69" s="16">
        <v>1507.8160539999999</v>
      </c>
      <c r="EY69" s="16">
        <v>-418.67163290000002</v>
      </c>
      <c r="EZ69" s="16">
        <v>-296.64754149999999</v>
      </c>
      <c r="FA69" s="16"/>
      <c r="FB69" s="16"/>
      <c r="FC69" s="16"/>
    </row>
    <row r="70" spans="1:159" x14ac:dyDescent="0.25">
      <c r="A70" s="17" t="s">
        <v>18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16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16">
        <v>0</v>
      </c>
      <c r="DZ70" s="16">
        <v>0</v>
      </c>
      <c r="EA70" s="16">
        <v>0</v>
      </c>
      <c r="EB70" s="16">
        <v>0</v>
      </c>
      <c r="EC70" s="16">
        <v>0</v>
      </c>
      <c r="ED70" s="16">
        <v>11.46</v>
      </c>
      <c r="EE70" s="16">
        <v>0</v>
      </c>
      <c r="EF70" s="16">
        <v>0</v>
      </c>
      <c r="EG70" s="16">
        <v>0</v>
      </c>
      <c r="EH70" s="16">
        <v>3.82</v>
      </c>
      <c r="EI70" s="16">
        <v>0</v>
      </c>
      <c r="EJ70" s="16">
        <v>-15.28</v>
      </c>
      <c r="EK70" s="16">
        <v>20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-20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>
        <v>0</v>
      </c>
      <c r="EY70" s="16">
        <v>0</v>
      </c>
      <c r="EZ70" s="16">
        <v>0</v>
      </c>
      <c r="FA70" s="16"/>
      <c r="FB70" s="16"/>
      <c r="FC70" s="16"/>
    </row>
    <row r="71" spans="1:159" x14ac:dyDescent="0.25">
      <c r="A71" s="18" t="s">
        <v>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  <c r="EA71" s="16">
        <v>0</v>
      </c>
      <c r="EB71" s="16">
        <v>0</v>
      </c>
      <c r="EC71" s="16">
        <v>0</v>
      </c>
      <c r="ED71" s="16">
        <v>0</v>
      </c>
      <c r="EE71" s="16">
        <v>0</v>
      </c>
      <c r="EF71" s="16">
        <v>0</v>
      </c>
      <c r="EG71" s="16">
        <v>0</v>
      </c>
      <c r="EH71" s="16">
        <v>0</v>
      </c>
      <c r="EI71" s="16">
        <v>0</v>
      </c>
      <c r="EJ71" s="16">
        <v>0</v>
      </c>
      <c r="EK71" s="16">
        <v>0</v>
      </c>
      <c r="EL71" s="16">
        <v>0</v>
      </c>
      <c r="EM71" s="16">
        <v>0</v>
      </c>
      <c r="EN71" s="16">
        <v>0</v>
      </c>
      <c r="EO71" s="16">
        <v>0</v>
      </c>
      <c r="EP71" s="16">
        <v>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>
        <v>0</v>
      </c>
      <c r="EY71" s="16">
        <v>0</v>
      </c>
      <c r="EZ71" s="16">
        <v>0</v>
      </c>
      <c r="FA71" s="16"/>
      <c r="FB71" s="16"/>
      <c r="FC71" s="16"/>
    </row>
    <row r="72" spans="1:159" x14ac:dyDescent="0.25">
      <c r="A72" s="18" t="s">
        <v>130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  <c r="EA72" s="16">
        <v>0</v>
      </c>
      <c r="EB72" s="16">
        <v>0</v>
      </c>
      <c r="EC72" s="16">
        <v>0</v>
      </c>
      <c r="ED72" s="16">
        <v>0</v>
      </c>
      <c r="EE72" s="16">
        <v>0</v>
      </c>
      <c r="EF72" s="16">
        <v>0</v>
      </c>
      <c r="EG72" s="16">
        <v>0</v>
      </c>
      <c r="EH72" s="16">
        <v>0</v>
      </c>
      <c r="EI72" s="16">
        <v>0</v>
      </c>
      <c r="EJ72" s="16">
        <v>0</v>
      </c>
      <c r="EK72" s="16">
        <v>0</v>
      </c>
      <c r="EL72" s="16">
        <v>0</v>
      </c>
      <c r="EM72" s="16">
        <v>0</v>
      </c>
      <c r="EN72" s="16">
        <v>0</v>
      </c>
      <c r="EO72" s="16">
        <v>0</v>
      </c>
      <c r="EP72" s="16">
        <v>0</v>
      </c>
      <c r="EQ72" s="16">
        <v>0</v>
      </c>
      <c r="ER72" s="16">
        <v>0</v>
      </c>
      <c r="ES72" s="16">
        <v>0</v>
      </c>
      <c r="ET72" s="16">
        <v>0</v>
      </c>
      <c r="EU72" s="16">
        <v>0</v>
      </c>
      <c r="EV72" s="16">
        <v>0</v>
      </c>
      <c r="EW72" s="16">
        <v>0</v>
      </c>
      <c r="EX72" s="16">
        <v>0</v>
      </c>
      <c r="EY72" s="16">
        <v>0</v>
      </c>
      <c r="EZ72" s="16">
        <v>0</v>
      </c>
      <c r="FA72" s="16"/>
      <c r="FB72" s="16"/>
      <c r="FC72" s="16"/>
    </row>
    <row r="73" spans="1:159" x14ac:dyDescent="0.25">
      <c r="A73" s="18" t="s">
        <v>10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2">
        <v>0</v>
      </c>
      <c r="DM73" s="2">
        <v>0</v>
      </c>
      <c r="DN73" s="2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16">
        <v>0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11.46</v>
      </c>
      <c r="EE73" s="16">
        <v>0</v>
      </c>
      <c r="EF73" s="16">
        <v>0</v>
      </c>
      <c r="EG73" s="16">
        <v>0</v>
      </c>
      <c r="EH73" s="16">
        <v>3.82</v>
      </c>
      <c r="EI73" s="16">
        <v>0</v>
      </c>
      <c r="EJ73" s="16">
        <v>-15.28</v>
      </c>
      <c r="EK73" s="16">
        <v>20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-20</v>
      </c>
      <c r="ER73" s="16">
        <v>0</v>
      </c>
      <c r="ES73" s="16">
        <v>0</v>
      </c>
      <c r="ET73" s="16">
        <v>0</v>
      </c>
      <c r="EU73" s="16">
        <v>0</v>
      </c>
      <c r="EV73" s="16">
        <v>0</v>
      </c>
      <c r="EW73" s="16">
        <v>0</v>
      </c>
      <c r="EX73" s="16">
        <v>0</v>
      </c>
      <c r="EY73" s="16">
        <v>0</v>
      </c>
      <c r="EZ73" s="16">
        <v>0</v>
      </c>
      <c r="FA73" s="16"/>
      <c r="FB73" s="16"/>
      <c r="FC73" s="16"/>
    </row>
    <row r="74" spans="1:159" x14ac:dyDescent="0.25">
      <c r="A74" s="17" t="s">
        <v>20</v>
      </c>
      <c r="B74" s="16">
        <v>0</v>
      </c>
      <c r="C74" s="16">
        <v>0</v>
      </c>
      <c r="D74" s="16">
        <v>0</v>
      </c>
      <c r="E74" s="16">
        <v>0</v>
      </c>
      <c r="F74" s="16">
        <v>79.554688400000003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-2.4740000000000002</v>
      </c>
      <c r="O74" s="16">
        <v>0</v>
      </c>
      <c r="P74" s="16">
        <v>-59.765999999999998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-2.473573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-1.075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2">
        <v>0</v>
      </c>
      <c r="DM74" s="2">
        <v>0</v>
      </c>
      <c r="DN74" s="2">
        <v>0</v>
      </c>
      <c r="DO74" s="16">
        <v>0</v>
      </c>
      <c r="DP74" s="16">
        <v>0</v>
      </c>
      <c r="DQ74" s="16">
        <v>160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20</v>
      </c>
      <c r="DX74" s="16">
        <v>0</v>
      </c>
      <c r="DY74" s="16">
        <v>0</v>
      </c>
      <c r="DZ74" s="16">
        <v>0</v>
      </c>
      <c r="EA74" s="16">
        <v>20</v>
      </c>
      <c r="EB74" s="16">
        <v>-180</v>
      </c>
      <c r="EC74" s="16">
        <v>0</v>
      </c>
      <c r="ED74" s="16">
        <v>0</v>
      </c>
      <c r="EE74" s="16">
        <v>0</v>
      </c>
      <c r="EF74" s="16">
        <v>20</v>
      </c>
      <c r="EG74" s="16">
        <v>0</v>
      </c>
      <c r="EH74" s="16">
        <v>0</v>
      </c>
      <c r="EI74" s="16">
        <v>40</v>
      </c>
      <c r="EJ74" s="16">
        <v>0</v>
      </c>
      <c r="EK74" s="16">
        <v>0</v>
      </c>
      <c r="EL74" s="16">
        <v>-20</v>
      </c>
      <c r="EM74" s="16">
        <v>0</v>
      </c>
      <c r="EN74" s="16">
        <v>20</v>
      </c>
      <c r="EO74" s="16">
        <v>20</v>
      </c>
      <c r="EP74" s="16">
        <v>-60</v>
      </c>
      <c r="EQ74" s="16">
        <v>0</v>
      </c>
      <c r="ER74" s="16">
        <v>20</v>
      </c>
      <c r="ES74" s="16">
        <v>0</v>
      </c>
      <c r="ET74" s="16">
        <v>0</v>
      </c>
      <c r="EU74" s="16">
        <v>-20</v>
      </c>
      <c r="EV74" s="16">
        <v>0</v>
      </c>
      <c r="EW74" s="16">
        <v>0</v>
      </c>
      <c r="EX74" s="16">
        <v>0</v>
      </c>
      <c r="EY74" s="16">
        <v>40</v>
      </c>
      <c r="EZ74" s="16">
        <v>0</v>
      </c>
      <c r="FA74" s="16"/>
      <c r="FB74" s="16"/>
      <c r="FC74" s="16"/>
    </row>
    <row r="75" spans="1:159" x14ac:dyDescent="0.25">
      <c r="A75" s="12"/>
      <c r="B75" s="21"/>
      <c r="C75" s="21"/>
      <c r="D75" s="21"/>
      <c r="E75" s="21"/>
    </row>
    <row r="76" spans="1:159" ht="22.2" x14ac:dyDescent="0.25">
      <c r="A76" s="22" t="s">
        <v>25</v>
      </c>
      <c r="B76" s="13"/>
      <c r="C76" s="13"/>
      <c r="D76" s="13"/>
      <c r="E76" s="13"/>
      <c r="F76" s="13"/>
    </row>
    <row r="77" spans="1:159" x14ac:dyDescent="0.25">
      <c r="A77" s="22" t="s">
        <v>26</v>
      </c>
      <c r="B77" s="13"/>
      <c r="C77" s="13"/>
      <c r="D77" s="13"/>
      <c r="E77" s="13"/>
      <c r="F77" s="13"/>
    </row>
    <row r="78" spans="1:159" x14ac:dyDescent="0.25">
      <c r="A78" s="22" t="s">
        <v>27</v>
      </c>
      <c r="B78" s="13"/>
      <c r="C78" s="13"/>
      <c r="D78" s="13"/>
      <c r="E78" s="13"/>
      <c r="F78" s="13"/>
    </row>
    <row r="79" spans="1:159" x14ac:dyDescent="0.25">
      <c r="A79" s="22" t="s">
        <v>123</v>
      </c>
      <c r="B79" s="13"/>
      <c r="C79" s="13"/>
      <c r="D79" s="13"/>
      <c r="E79" s="13"/>
      <c r="F79" s="13"/>
    </row>
    <row r="80" spans="1:159" x14ac:dyDescent="0.25">
      <c r="A80" s="23" t="s">
        <v>28</v>
      </c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13"/>
      <c r="C83" s="13"/>
      <c r="D83" s="13"/>
      <c r="E83" s="13"/>
      <c r="F83" s="13"/>
    </row>
    <row r="84" spans="2:6" x14ac:dyDescent="0.25">
      <c r="B84" s="13"/>
      <c r="C84" s="13"/>
      <c r="D84" s="13"/>
      <c r="E84" s="13"/>
      <c r="F84" s="13"/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B80"/>
  <sheetViews>
    <sheetView workbookViewId="0">
      <pane xSplit="1" ySplit="7" topLeftCell="EM8" activePane="bottomRight" state="frozen"/>
      <selection pane="topRight" activeCell="B1" sqref="B1"/>
      <selection pane="bottomLeft" activeCell="A8" sqref="A8"/>
      <selection pane="bottomRight" activeCell="EY9" sqref="EY9"/>
    </sheetView>
  </sheetViews>
  <sheetFormatPr defaultColWidth="9.109375" defaultRowHeight="13.2" x14ac:dyDescent="0.25"/>
  <cols>
    <col min="1" max="1" width="72.88671875" style="2" customWidth="1"/>
    <col min="2" max="6" width="10.88671875" style="2" customWidth="1"/>
    <col min="7" max="16384" width="9.109375" style="2"/>
  </cols>
  <sheetData>
    <row r="1" spans="1:157" x14ac:dyDescent="0.25">
      <c r="A1" s="1" t="s">
        <v>0</v>
      </c>
      <c r="B1" s="1"/>
      <c r="EX1" s="3" t="str">
        <f>Flæði!EZ1</f>
        <v>Birtingardagur / Date of publication: 30/12 2024</v>
      </c>
    </row>
    <row r="2" spans="1:157" x14ac:dyDescent="0.25">
      <c r="A2" s="1" t="s">
        <v>1</v>
      </c>
      <c r="B2" s="1"/>
    </row>
    <row r="3" spans="1:157" x14ac:dyDescent="0.25">
      <c r="A3" s="4"/>
    </row>
    <row r="4" spans="1:157" ht="13.8" x14ac:dyDescent="0.25">
      <c r="A4" s="5" t="s">
        <v>2</v>
      </c>
    </row>
    <row r="5" spans="1:157" x14ac:dyDescent="0.25">
      <c r="E5" s="6"/>
      <c r="F5" s="7"/>
    </row>
    <row r="6" spans="1:157" ht="13.8" x14ac:dyDescent="0.25">
      <c r="A6" s="8" t="s">
        <v>29</v>
      </c>
      <c r="B6" s="9"/>
      <c r="C6" s="9"/>
      <c r="D6" s="9"/>
      <c r="E6" s="9"/>
      <c r="F6" s="9"/>
    </row>
    <row r="7" spans="1:157" x14ac:dyDescent="0.25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  <c r="ES7" s="11">
        <v>45412</v>
      </c>
      <c r="ET7" s="11">
        <v>45443</v>
      </c>
      <c r="EU7" s="11">
        <v>45473</v>
      </c>
      <c r="EV7" s="11">
        <v>45504</v>
      </c>
      <c r="EW7" s="11">
        <v>45535</v>
      </c>
      <c r="EX7" s="11">
        <v>45565</v>
      </c>
    </row>
    <row r="8" spans="1:157" x14ac:dyDescent="0.25">
      <c r="A8" s="12" t="s">
        <v>30</v>
      </c>
      <c r="B8" s="13">
        <f>B10-B40</f>
        <v>169279.50513183011</v>
      </c>
      <c r="C8" s="13">
        <f>C10-C40</f>
        <v>182313.46509416983</v>
      </c>
      <c r="D8" s="13">
        <f>D10-D40</f>
        <v>162738.10872232995</v>
      </c>
      <c r="E8" s="13">
        <f>E10-E40</f>
        <v>247614.30044328002</v>
      </c>
      <c r="F8" s="13">
        <f>F10-F40</f>
        <v>57346.871014250093</v>
      </c>
      <c r="G8" s="13">
        <f t="shared" ref="G8:BR8" si="0">G10-G40</f>
        <v>66907.0374904403</v>
      </c>
      <c r="H8" s="13">
        <f t="shared" si="0"/>
        <v>57308.220825500204</v>
      </c>
      <c r="I8" s="13">
        <f t="shared" si="0"/>
        <v>113241.41234271997</v>
      </c>
      <c r="J8" s="13">
        <f t="shared" si="0"/>
        <v>123062.87369676004</v>
      </c>
      <c r="K8" s="13">
        <f t="shared" si="0"/>
        <v>151122.33850773005</v>
      </c>
      <c r="L8" s="13">
        <f t="shared" si="0"/>
        <v>180481.90117516962</v>
      </c>
      <c r="M8" s="13">
        <f t="shared" si="0"/>
        <v>268274.76126511989</v>
      </c>
      <c r="N8" s="13">
        <f t="shared" si="0"/>
        <v>278865.70845964993</v>
      </c>
      <c r="O8" s="13">
        <f t="shared" si="0"/>
        <v>284671.83379567973</v>
      </c>
      <c r="P8" s="13">
        <f t="shared" si="0"/>
        <v>312446.87242704025</v>
      </c>
      <c r="Q8" s="13">
        <f t="shared" si="0"/>
        <v>301986.7879921901</v>
      </c>
      <c r="R8" s="13">
        <f t="shared" si="0"/>
        <v>374127.93285624008</v>
      </c>
      <c r="S8" s="13">
        <f t="shared" si="0"/>
        <v>371032.32489385991</v>
      </c>
      <c r="T8" s="13">
        <f t="shared" si="0"/>
        <v>381140.6299644002</v>
      </c>
      <c r="U8" s="13">
        <f t="shared" si="0"/>
        <v>402156.98131744028</v>
      </c>
      <c r="V8" s="13">
        <f t="shared" si="0"/>
        <v>442848.33396682004</v>
      </c>
      <c r="W8" s="13">
        <f t="shared" si="0"/>
        <v>488975.1469199704</v>
      </c>
      <c r="X8" s="13">
        <f t="shared" si="0"/>
        <v>484003.22108031029</v>
      </c>
      <c r="Y8" s="13">
        <f t="shared" si="0"/>
        <v>487574.41894106008</v>
      </c>
      <c r="Z8" s="13">
        <f t="shared" si="0"/>
        <v>471673.97020666965</v>
      </c>
      <c r="AA8" s="13">
        <f t="shared" si="0"/>
        <v>495516.81839809916</v>
      </c>
      <c r="AB8" s="13">
        <f t="shared" si="0"/>
        <v>522364.34019029618</v>
      </c>
      <c r="AC8" s="13">
        <f t="shared" si="0"/>
        <v>505678.50880287006</v>
      </c>
      <c r="AD8" s="13">
        <f t="shared" si="0"/>
        <v>534452.71813786379</v>
      </c>
      <c r="AE8" s="13">
        <f t="shared" si="0"/>
        <v>571218.67051555857</v>
      </c>
      <c r="AF8" s="13">
        <f t="shared" si="0"/>
        <v>452367.1195082108</v>
      </c>
      <c r="AG8" s="13">
        <f t="shared" si="0"/>
        <v>466195.83614770113</v>
      </c>
      <c r="AH8" s="13">
        <f t="shared" si="0"/>
        <v>502296.02735561412</v>
      </c>
      <c r="AI8" s="13">
        <f t="shared" si="0"/>
        <v>479976.82445862005</v>
      </c>
      <c r="AJ8" s="13">
        <f t="shared" si="0"/>
        <v>471868.34403795702</v>
      </c>
      <c r="AK8" s="13">
        <f t="shared" si="0"/>
        <v>461518.24709327985</v>
      </c>
      <c r="AL8" s="13">
        <f t="shared" si="0"/>
        <v>461119.84718978393</v>
      </c>
      <c r="AM8" s="13">
        <f t="shared" si="0"/>
        <v>484079.19859345688</v>
      </c>
      <c r="AN8" s="13">
        <f t="shared" si="0"/>
        <v>479940.00972906</v>
      </c>
      <c r="AO8" s="13">
        <f t="shared" si="0"/>
        <v>459801.95494565973</v>
      </c>
      <c r="AP8" s="13">
        <f t="shared" si="0"/>
        <v>498003.09839524026</v>
      </c>
      <c r="AQ8" s="13">
        <f t="shared" si="0"/>
        <v>461482.2058992096</v>
      </c>
      <c r="AR8" s="13">
        <f t="shared" si="0"/>
        <v>456178.15699591965</v>
      </c>
      <c r="AS8" s="13">
        <f t="shared" si="0"/>
        <v>406882.95471261046</v>
      </c>
      <c r="AT8" s="13">
        <f t="shared" si="0"/>
        <v>295137.56319500948</v>
      </c>
      <c r="AU8" s="13">
        <f t="shared" si="0"/>
        <v>311041.48985513987</v>
      </c>
      <c r="AV8" s="13">
        <f t="shared" si="0"/>
        <v>262366.69766525016</v>
      </c>
      <c r="AW8" s="13">
        <f t="shared" si="0"/>
        <v>-49790.297134530148</v>
      </c>
      <c r="AX8" s="13">
        <f t="shared" si="0"/>
        <v>-661841.84956668015</v>
      </c>
      <c r="AY8" s="13">
        <f t="shared" si="0"/>
        <v>-646994.29808322969</v>
      </c>
      <c r="AZ8" s="13">
        <f t="shared" si="0"/>
        <v>-624386.67582336965</v>
      </c>
      <c r="BA8" s="13">
        <f t="shared" si="0"/>
        <v>-628887.79213979957</v>
      </c>
      <c r="BB8" s="13">
        <f t="shared" si="0"/>
        <v>-570924.6758677219</v>
      </c>
      <c r="BC8" s="13">
        <f t="shared" si="0"/>
        <v>-421642.59476141992</v>
      </c>
      <c r="BD8" s="13">
        <f t="shared" si="0"/>
        <v>-372103.21579513268</v>
      </c>
      <c r="BE8" s="13">
        <f t="shared" si="0"/>
        <v>-350585.04473605484</v>
      </c>
      <c r="BF8" s="13">
        <f t="shared" si="0"/>
        <v>-412293.57450148044</v>
      </c>
      <c r="BG8" s="13">
        <f t="shared" si="0"/>
        <v>-397176.40349253977</v>
      </c>
      <c r="BH8" s="13">
        <f t="shared" si="0"/>
        <v>-352257.63837892981</v>
      </c>
      <c r="BI8" s="13">
        <f t="shared" si="0"/>
        <v>-295864.23833983985</v>
      </c>
      <c r="BJ8" s="13">
        <f t="shared" si="0"/>
        <v>-290083.26560392999</v>
      </c>
      <c r="BK8" s="13">
        <f t="shared" si="0"/>
        <v>-267458.26857503015</v>
      </c>
      <c r="BL8" s="13">
        <f t="shared" si="0"/>
        <v>-256718.89307912008</v>
      </c>
      <c r="BM8" s="13">
        <f t="shared" si="0"/>
        <v>-161203.3740945902</v>
      </c>
      <c r="BN8" s="13">
        <f t="shared" si="0"/>
        <v>-124455.81595070031</v>
      </c>
      <c r="BO8" s="13">
        <f t="shared" si="0"/>
        <v>-128389.46776092006</v>
      </c>
      <c r="BP8" s="13">
        <f t="shared" si="0"/>
        <v>-115973.6884789</v>
      </c>
      <c r="BQ8" s="13">
        <f t="shared" si="0"/>
        <v>-68788.167633380042</v>
      </c>
      <c r="BR8" s="13">
        <f t="shared" si="0"/>
        <v>-42479.074723350117</v>
      </c>
      <c r="BS8" s="13">
        <f t="shared" ref="BS8:DH8" si="1">BS10-BS40</f>
        <v>8275.5413368097506</v>
      </c>
      <c r="BT8" s="13">
        <f t="shared" si="1"/>
        <v>-4612.6356992400251</v>
      </c>
      <c r="BU8" s="13">
        <f t="shared" si="1"/>
        <v>21719.809279330075</v>
      </c>
      <c r="BV8" s="13">
        <f t="shared" si="1"/>
        <v>5259.25209883973</v>
      </c>
      <c r="BW8" s="13">
        <f t="shared" si="1"/>
        <v>-8736.0777569198981</v>
      </c>
      <c r="BX8" s="13">
        <f t="shared" si="1"/>
        <v>-54362.931135720108</v>
      </c>
      <c r="BY8" s="13">
        <f t="shared" si="1"/>
        <v>-16718.093445629813</v>
      </c>
      <c r="BZ8" s="13">
        <f t="shared" si="1"/>
        <v>34848.540989869973</v>
      </c>
      <c r="CA8" s="13">
        <f t="shared" si="1"/>
        <v>-60.820292330114171</v>
      </c>
      <c r="CB8" s="13">
        <f t="shared" si="1"/>
        <v>4104.2691681799479</v>
      </c>
      <c r="CC8" s="13">
        <f t="shared" si="1"/>
        <v>50448.853984270245</v>
      </c>
      <c r="CD8" s="13">
        <f t="shared" si="1"/>
        <v>71179.805945320055</v>
      </c>
      <c r="CE8" s="13">
        <f t="shared" si="1"/>
        <v>101969.0308526603</v>
      </c>
      <c r="CF8" s="13">
        <f t="shared" si="1"/>
        <v>128935.6016237298</v>
      </c>
      <c r="CG8" s="13">
        <f t="shared" si="1"/>
        <v>100461.70934532955</v>
      </c>
      <c r="CH8" s="13">
        <f t="shared" si="1"/>
        <v>171667.39818675001</v>
      </c>
      <c r="CI8" s="13">
        <f t="shared" si="1"/>
        <v>240789.49284364935</v>
      </c>
      <c r="CJ8" s="13">
        <f t="shared" si="1"/>
        <v>268359.5837519099</v>
      </c>
      <c r="CK8" s="13">
        <f t="shared" si="1"/>
        <v>250391.76093829959</v>
      </c>
      <c r="CL8" s="13">
        <f t="shared" si="1"/>
        <v>261013.36776408996</v>
      </c>
      <c r="CM8" s="13">
        <f t="shared" si="1"/>
        <v>188753.06834667991</v>
      </c>
      <c r="CN8" s="13">
        <f t="shared" si="1"/>
        <v>201201.89716153056</v>
      </c>
      <c r="CO8" s="13">
        <f t="shared" si="1"/>
        <v>229981.27471752954</v>
      </c>
      <c r="CP8" s="13">
        <f t="shared" si="1"/>
        <v>295186.12322474993</v>
      </c>
      <c r="CQ8" s="13">
        <f t="shared" si="1"/>
        <v>297762.01707081008</v>
      </c>
      <c r="CR8" s="13">
        <f t="shared" si="1"/>
        <v>322975.61262708041</v>
      </c>
      <c r="CS8" s="13">
        <f t="shared" si="1"/>
        <v>408496.74399421993</v>
      </c>
      <c r="CT8" s="13">
        <f t="shared" si="1"/>
        <v>428768.79648306058</v>
      </c>
      <c r="CU8" s="13">
        <f t="shared" si="1"/>
        <v>362327.22549078031</v>
      </c>
      <c r="CV8" s="13">
        <f t="shared" si="1"/>
        <v>327554.1093237407</v>
      </c>
      <c r="CW8" s="13">
        <f t="shared" si="1"/>
        <v>436388.98889905983</v>
      </c>
      <c r="CX8" s="13">
        <f t="shared" si="1"/>
        <v>358663.81924485043</v>
      </c>
      <c r="CY8" s="13">
        <f t="shared" si="1"/>
        <v>450017.53377288952</v>
      </c>
      <c r="CZ8" s="13">
        <f t="shared" si="1"/>
        <v>520494.69893246959</v>
      </c>
      <c r="DA8" s="13">
        <f t="shared" si="1"/>
        <v>620900.83249760978</v>
      </c>
      <c r="DB8" s="13">
        <f t="shared" si="1"/>
        <v>646738.94842316024</v>
      </c>
      <c r="DC8" s="13">
        <f t="shared" si="1"/>
        <v>625723.66759409965</v>
      </c>
      <c r="DD8" s="13">
        <f t="shared" si="1"/>
        <v>692127.21962161991</v>
      </c>
      <c r="DE8" s="13">
        <f t="shared" si="1"/>
        <v>747441.98083142936</v>
      </c>
      <c r="DF8" s="13">
        <f t="shared" si="1"/>
        <v>778200.24840689451</v>
      </c>
      <c r="DG8" s="13">
        <f t="shared" si="1"/>
        <v>634809.40139719029</v>
      </c>
      <c r="DH8" s="13">
        <f t="shared" si="1"/>
        <v>698405.51833211072</v>
      </c>
      <c r="DI8" s="13">
        <f t="shared" ref="DI8:DK8" si="2">DI10-DI40</f>
        <v>746109.18262444623</v>
      </c>
      <c r="DJ8" s="13">
        <f t="shared" si="2"/>
        <v>754179.34967719298</v>
      </c>
      <c r="DK8" s="13">
        <f t="shared" si="2"/>
        <v>820393.0429920007</v>
      </c>
      <c r="DL8" s="13">
        <f t="shared" ref="DL8:DZ8" si="3">DL10-DL40</f>
        <v>869182.25682412763</v>
      </c>
      <c r="DM8" s="13">
        <f t="shared" si="3"/>
        <v>946118.23976933956</v>
      </c>
      <c r="DN8" s="13">
        <f t="shared" si="3"/>
        <v>964369.78857450048</v>
      </c>
      <c r="DO8" s="13">
        <f t="shared" si="3"/>
        <v>1054900.9757360597</v>
      </c>
      <c r="DP8" s="13">
        <f t="shared" si="3"/>
        <v>989817.48335700063</v>
      </c>
      <c r="DQ8" s="13">
        <f t="shared" si="3"/>
        <v>1362620.9910517891</v>
      </c>
      <c r="DR8" s="13">
        <f t="shared" si="3"/>
        <v>1145542.8100870741</v>
      </c>
      <c r="DS8" s="13">
        <f t="shared" si="3"/>
        <v>1052957.4174838406</v>
      </c>
      <c r="DT8" s="13">
        <f t="shared" si="3"/>
        <v>1090482.66897754</v>
      </c>
      <c r="DU8" s="13">
        <f t="shared" si="3"/>
        <v>1004780.5501242403</v>
      </c>
      <c r="DV8" s="13">
        <f t="shared" si="3"/>
        <v>972028.91180067114</v>
      </c>
      <c r="DW8" s="13">
        <f t="shared" si="3"/>
        <v>909801.26708164997</v>
      </c>
      <c r="DX8" s="13">
        <f t="shared" si="3"/>
        <v>1079316.0931588504</v>
      </c>
      <c r="DY8" s="13">
        <f t="shared" si="3"/>
        <v>1123708.4064287907</v>
      </c>
      <c r="DZ8" s="13">
        <f t="shared" si="3"/>
        <v>995118.52845094027</v>
      </c>
      <c r="EA8" s="13">
        <f t="shared" ref="EA8:EI8" si="4">EA10-EA40</f>
        <v>1065006.8754817699</v>
      </c>
      <c r="EB8" s="13">
        <f t="shared" si="4"/>
        <v>1185636.2509883104</v>
      </c>
      <c r="EC8" s="13">
        <f t="shared" si="4"/>
        <v>1226400.2887141001</v>
      </c>
      <c r="ED8" s="13">
        <f t="shared" si="4"/>
        <v>1367890.5693437001</v>
      </c>
      <c r="EE8" s="13">
        <f t="shared" si="4"/>
        <v>1383057.1726199298</v>
      </c>
      <c r="EF8" s="13">
        <f t="shared" si="4"/>
        <v>1316529.4892384592</v>
      </c>
      <c r="EG8" s="13">
        <f t="shared" si="4"/>
        <v>1324181.7639941003</v>
      </c>
      <c r="EH8" s="13">
        <f t="shared" si="4"/>
        <v>1466622.197365897</v>
      </c>
      <c r="EI8" s="13">
        <f t="shared" si="4"/>
        <v>1556140.4521787213</v>
      </c>
      <c r="EJ8" s="13">
        <f t="shared" ref="EJ8:EL8" si="5">EJ10-EJ40</f>
        <v>1531654.7640466508</v>
      </c>
      <c r="EK8" s="13">
        <f t="shared" si="5"/>
        <v>1531611.2327606026</v>
      </c>
      <c r="EL8" s="13">
        <f t="shared" si="5"/>
        <v>1593724.2759474488</v>
      </c>
      <c r="EM8" s="13">
        <f t="shared" ref="EM8:EO8" si="6">EM10-EM40</f>
        <v>1597407.0854382904</v>
      </c>
      <c r="EN8" s="13">
        <f t="shared" si="6"/>
        <v>1792763.2055120943</v>
      </c>
      <c r="EO8" s="13">
        <f t="shared" si="6"/>
        <v>1917996.1265186695</v>
      </c>
      <c r="EP8" s="13">
        <f t="shared" ref="EP8:ER8" si="7">EP10-EP40</f>
        <v>1947201.2577758403</v>
      </c>
      <c r="EQ8" s="13">
        <f t="shared" si="7"/>
        <v>2056666.82169343</v>
      </c>
      <c r="ER8" s="13">
        <f t="shared" si="7"/>
        <v>1928093.9101425388</v>
      </c>
      <c r="ES8" s="13">
        <f t="shared" ref="ES8:EU8" si="8">ES10-ES40</f>
        <v>1875170.2413308602</v>
      </c>
      <c r="ET8" s="13">
        <f t="shared" si="8"/>
        <v>1874421.8729779494</v>
      </c>
      <c r="EU8" s="13">
        <f t="shared" si="8"/>
        <v>2064510.7050501811</v>
      </c>
      <c r="EV8" s="13">
        <f t="shared" ref="EV8:EX8" si="9">EV10-EV40</f>
        <v>2064984.2241529156</v>
      </c>
      <c r="EW8" s="13">
        <f t="shared" si="9"/>
        <v>2149115.60527441</v>
      </c>
      <c r="EX8" s="13">
        <f t="shared" si="9"/>
        <v>2141761.5625781547</v>
      </c>
    </row>
    <row r="9" spans="1:157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57" x14ac:dyDescent="0.25">
      <c r="A10" s="12" t="s">
        <v>6</v>
      </c>
      <c r="B10" s="13">
        <v>941564.11916700006</v>
      </c>
      <c r="C10" s="13">
        <v>969877.56892199989</v>
      </c>
      <c r="D10" s="13">
        <v>942649.41662071995</v>
      </c>
      <c r="E10" s="13">
        <v>990824.89393200004</v>
      </c>
      <c r="F10" s="13">
        <v>940624.6432409999</v>
      </c>
      <c r="G10" s="13">
        <v>887522.86514800019</v>
      </c>
      <c r="H10" s="13">
        <v>859998.44368600007</v>
      </c>
      <c r="I10" s="13">
        <v>902273.59104799991</v>
      </c>
      <c r="J10" s="13">
        <v>932603.35434800002</v>
      </c>
      <c r="K10" s="13">
        <v>972062.08108200016</v>
      </c>
      <c r="L10" s="13">
        <v>988245.3644549998</v>
      </c>
      <c r="M10" s="13">
        <v>1087493.1746059998</v>
      </c>
      <c r="N10" s="13">
        <v>1098151.7768659999</v>
      </c>
      <c r="O10" s="13">
        <v>1092212.6393619997</v>
      </c>
      <c r="P10" s="13">
        <v>1108823.2396740001</v>
      </c>
      <c r="Q10" s="13">
        <v>1065419.6801360003</v>
      </c>
      <c r="R10" s="13">
        <v>1126021.034279</v>
      </c>
      <c r="S10" s="13">
        <v>1133935.4451969999</v>
      </c>
      <c r="T10" s="13">
        <v>1131203.0948040001</v>
      </c>
      <c r="U10" s="13">
        <v>1157406.4485110003</v>
      </c>
      <c r="V10" s="13">
        <v>1206108.4608390001</v>
      </c>
      <c r="W10" s="13">
        <v>1248316.3577370003</v>
      </c>
      <c r="X10" s="13">
        <v>1239891.5166510004</v>
      </c>
      <c r="Y10" s="13">
        <v>1231569.1672740001</v>
      </c>
      <c r="Z10" s="13">
        <v>1216319.7647405998</v>
      </c>
      <c r="AA10" s="13">
        <v>1223842.7121573002</v>
      </c>
      <c r="AB10" s="13">
        <v>1215891.1458231001</v>
      </c>
      <c r="AC10" s="13">
        <v>1208682.9113906</v>
      </c>
      <c r="AD10" s="13">
        <v>1246536.0854680999</v>
      </c>
      <c r="AE10" s="13">
        <v>1275445.5013679997</v>
      </c>
      <c r="AF10" s="13">
        <v>1286249.6665078998</v>
      </c>
      <c r="AG10" s="13">
        <v>1303571.5964002002</v>
      </c>
      <c r="AH10" s="13">
        <v>1344823.2697759003</v>
      </c>
      <c r="AI10" s="13">
        <v>1328780.8395401</v>
      </c>
      <c r="AJ10" s="13">
        <v>1333978.7989312001</v>
      </c>
      <c r="AK10" s="13">
        <v>1333663.7328269999</v>
      </c>
      <c r="AL10" s="13">
        <v>1340007.7506676</v>
      </c>
      <c r="AM10" s="13">
        <v>1365066.2043722998</v>
      </c>
      <c r="AN10" s="13">
        <v>1404585.5067352001</v>
      </c>
      <c r="AO10" s="13">
        <v>1358029.5517114999</v>
      </c>
      <c r="AP10" s="13">
        <v>1413354.0899840002</v>
      </c>
      <c r="AQ10" s="13">
        <v>1369723.6939751997</v>
      </c>
      <c r="AR10" s="13">
        <v>1394259.6985297997</v>
      </c>
      <c r="AS10" s="13">
        <v>1295332.0784746003</v>
      </c>
      <c r="AT10" s="13">
        <v>1163985.1666319997</v>
      </c>
      <c r="AU10" s="13">
        <v>1240025.0849680998</v>
      </c>
      <c r="AV10" s="13">
        <v>1202444.9266087003</v>
      </c>
      <c r="AW10" s="13">
        <v>915901.9186379998</v>
      </c>
      <c r="AX10" s="13">
        <v>885686.22350890003</v>
      </c>
      <c r="AY10" s="13">
        <v>878066.99203170021</v>
      </c>
      <c r="AZ10" s="13">
        <v>881590.10723850003</v>
      </c>
      <c r="BA10" s="13">
        <v>888607.02414910006</v>
      </c>
      <c r="BB10" s="13">
        <v>903033.66192670004</v>
      </c>
      <c r="BC10" s="13">
        <v>902459.38522539998</v>
      </c>
      <c r="BD10" s="13">
        <v>903395.88185530005</v>
      </c>
      <c r="BE10" s="13">
        <v>886954.03774880001</v>
      </c>
      <c r="BF10" s="13">
        <v>910230.10382719967</v>
      </c>
      <c r="BG10" s="13">
        <v>867207.68451530009</v>
      </c>
      <c r="BH10" s="13">
        <v>869007.63135619997</v>
      </c>
      <c r="BI10" s="13">
        <v>934414.7000669</v>
      </c>
      <c r="BJ10" s="13">
        <v>995292.89912728989</v>
      </c>
      <c r="BK10" s="13">
        <v>946939.27655926975</v>
      </c>
      <c r="BL10" s="13">
        <v>1012507.5881762899</v>
      </c>
      <c r="BM10" s="13">
        <v>972742.54242577974</v>
      </c>
      <c r="BN10" s="13">
        <v>942210.69803629979</v>
      </c>
      <c r="BO10" s="13">
        <v>981406.8737025999</v>
      </c>
      <c r="BP10" s="13">
        <v>1014173.0153078</v>
      </c>
      <c r="BQ10" s="13">
        <v>1056812.2195156</v>
      </c>
      <c r="BR10" s="13">
        <v>1085924.5109359999</v>
      </c>
      <c r="BS10" s="13">
        <v>1119727.7826050997</v>
      </c>
      <c r="BT10" s="13">
        <v>1130881.8586402999</v>
      </c>
      <c r="BU10" s="13">
        <v>1154097.11641359</v>
      </c>
      <c r="BV10" s="13">
        <v>1177027.4965839197</v>
      </c>
      <c r="BW10" s="13">
        <v>1147733.02342242</v>
      </c>
      <c r="BX10" s="13">
        <v>1117758.8525969</v>
      </c>
      <c r="BY10" s="13">
        <v>1150782.3074645002</v>
      </c>
      <c r="BZ10" s="13">
        <v>1210323.3212639999</v>
      </c>
      <c r="CA10" s="13">
        <v>1218814.9113476998</v>
      </c>
      <c r="CB10" s="13">
        <v>1198325.8288282</v>
      </c>
      <c r="CC10" s="13">
        <v>1259708.7553567002</v>
      </c>
      <c r="CD10" s="13">
        <v>1323976.0224298001</v>
      </c>
      <c r="CE10" s="13">
        <v>1375500.0717778902</v>
      </c>
      <c r="CF10" s="13">
        <v>1416789.1125232498</v>
      </c>
      <c r="CG10" s="13">
        <v>1312073.4789166795</v>
      </c>
      <c r="CH10" s="13">
        <v>1441061.4662482804</v>
      </c>
      <c r="CI10" s="13">
        <v>1495018.1790809697</v>
      </c>
      <c r="CJ10" s="13">
        <v>1537884.61789788</v>
      </c>
      <c r="CK10" s="13">
        <v>1560212.3625006396</v>
      </c>
      <c r="CL10" s="13">
        <v>1537828.6113064</v>
      </c>
      <c r="CM10" s="13">
        <v>1615944.0615989999</v>
      </c>
      <c r="CN10" s="13">
        <v>1596143.6530834404</v>
      </c>
      <c r="CO10" s="13">
        <v>1641541.6499817099</v>
      </c>
      <c r="CP10" s="13">
        <v>1681328.8909157801</v>
      </c>
      <c r="CQ10" s="13">
        <v>1692460.0985397201</v>
      </c>
      <c r="CR10" s="13">
        <v>1676463.3824441305</v>
      </c>
      <c r="CS10" s="13">
        <v>1754969.8060381701</v>
      </c>
      <c r="CT10" s="13">
        <v>1756292.7044075604</v>
      </c>
      <c r="CU10" s="13">
        <v>1705873.4413051803</v>
      </c>
      <c r="CV10" s="13">
        <v>1755396.3364559405</v>
      </c>
      <c r="CW10" s="13">
        <v>1920860.8435187598</v>
      </c>
      <c r="CX10" s="13">
        <v>1879653.5605226501</v>
      </c>
      <c r="CY10" s="13">
        <v>1971930.9661408896</v>
      </c>
      <c r="CZ10" s="13">
        <v>2009024.0499850695</v>
      </c>
      <c r="DA10" s="13">
        <v>2141251.4313848098</v>
      </c>
      <c r="DB10" s="13">
        <v>2125637.9201646601</v>
      </c>
      <c r="DC10" s="13">
        <v>2115729.2455530996</v>
      </c>
      <c r="DD10" s="13">
        <v>2173495.64450082</v>
      </c>
      <c r="DE10" s="13">
        <v>2222341.4007409294</v>
      </c>
      <c r="DF10" s="13">
        <v>2238225.8515683943</v>
      </c>
      <c r="DG10" s="13">
        <v>2243845.4737199903</v>
      </c>
      <c r="DH10" s="13">
        <v>2259337.6977894609</v>
      </c>
      <c r="DI10" s="13">
        <v>2315360.1327784462</v>
      </c>
      <c r="DJ10" s="13">
        <v>2299579.0895401929</v>
      </c>
      <c r="DK10" s="13">
        <v>2376108.0843830006</v>
      </c>
      <c r="DL10" s="13">
        <v>2473675.5365991276</v>
      </c>
      <c r="DM10" s="13">
        <v>2589567.1813403396</v>
      </c>
      <c r="DN10" s="13">
        <v>2603233.1262555006</v>
      </c>
      <c r="DO10" s="13">
        <v>2713570.2414911594</v>
      </c>
      <c r="DP10" s="13">
        <v>2635004.9856202006</v>
      </c>
      <c r="DQ10" s="13">
        <v>2993547.4867160493</v>
      </c>
      <c r="DR10" s="13">
        <v>2742449.0811183341</v>
      </c>
      <c r="DS10" s="13">
        <v>2615464.9491061005</v>
      </c>
      <c r="DT10" s="13">
        <v>2646425.0532168001</v>
      </c>
      <c r="DU10" s="13">
        <v>2510774.4323325003</v>
      </c>
      <c r="DV10" s="13">
        <v>2411661.4256479312</v>
      </c>
      <c r="DW10" s="13">
        <v>2360183.0322939102</v>
      </c>
      <c r="DX10" s="13">
        <v>2540697.1679471103</v>
      </c>
      <c r="DY10" s="13">
        <v>2582324.9438970508</v>
      </c>
      <c r="DZ10" s="13">
        <v>2498112.1192552005</v>
      </c>
      <c r="EA10" s="13">
        <v>2608900.1806690297</v>
      </c>
      <c r="EB10" s="13">
        <v>2737493.7289955704</v>
      </c>
      <c r="EC10" s="13">
        <v>2734421.1532323603</v>
      </c>
      <c r="ED10" s="13">
        <v>2889207.5873579602</v>
      </c>
      <c r="EE10" s="13">
        <v>2909494.9602851896</v>
      </c>
      <c r="EF10" s="13">
        <v>2824997.9777537193</v>
      </c>
      <c r="EG10" s="13">
        <v>2842303.1264821002</v>
      </c>
      <c r="EH10" s="13">
        <v>2906118.8242498972</v>
      </c>
      <c r="EI10" s="13">
        <v>2990533.3925027214</v>
      </c>
      <c r="EJ10" s="13">
        <v>2938820.5749586509</v>
      </c>
      <c r="EK10" s="13">
        <v>2954389.5312476023</v>
      </c>
      <c r="EL10" s="13">
        <v>3025298.0193954487</v>
      </c>
      <c r="EM10" s="13">
        <v>3018837.2229442904</v>
      </c>
      <c r="EN10" s="13">
        <v>3217894.5371890943</v>
      </c>
      <c r="EO10" s="13">
        <v>3346265.8591526696</v>
      </c>
      <c r="EP10" s="13">
        <v>3373478.1132078404</v>
      </c>
      <c r="EQ10" s="13">
        <v>3497738.74075983</v>
      </c>
      <c r="ER10" s="13">
        <v>3529710.484431339</v>
      </c>
      <c r="ES10" s="13">
        <v>3479871.7098616604</v>
      </c>
      <c r="ET10" s="13">
        <v>3484116.0071484493</v>
      </c>
      <c r="EU10" s="13">
        <v>3555798.735638381</v>
      </c>
      <c r="EV10" s="13">
        <v>3568832.9173997156</v>
      </c>
      <c r="EW10" s="13">
        <v>3670971.8695412101</v>
      </c>
      <c r="EX10" s="13">
        <v>3682096.0280021545</v>
      </c>
      <c r="EY10" s="13"/>
      <c r="EZ10" s="13"/>
      <c r="FA10" s="13"/>
    </row>
    <row r="11" spans="1:157" x14ac:dyDescent="0.25">
      <c r="A11" s="14" t="s">
        <v>7</v>
      </c>
      <c r="B11" s="13">
        <v>597152.78663100011</v>
      </c>
      <c r="C11" s="13">
        <v>624556.48791300016</v>
      </c>
      <c r="D11" s="13">
        <v>630324.54356072005</v>
      </c>
      <c r="E11" s="13">
        <v>624390.02859700017</v>
      </c>
      <c r="F11" s="13">
        <v>603814.96783799992</v>
      </c>
      <c r="G11" s="13">
        <v>593142.03250309988</v>
      </c>
      <c r="H11" s="13">
        <v>578158.20646729995</v>
      </c>
      <c r="I11" s="13">
        <v>596696.8714048001</v>
      </c>
      <c r="J11" s="13">
        <v>621096.34943499998</v>
      </c>
      <c r="K11" s="13">
        <v>629862.11237900006</v>
      </c>
      <c r="L11" s="13">
        <v>633001.22888700012</v>
      </c>
      <c r="M11" s="13">
        <v>640644.22721700009</v>
      </c>
      <c r="N11" s="13">
        <v>655548.21678800008</v>
      </c>
      <c r="O11" s="13">
        <v>646874.77255900006</v>
      </c>
      <c r="P11" s="13">
        <v>649650.37082900002</v>
      </c>
      <c r="Q11" s="13">
        <v>624127.99155399995</v>
      </c>
      <c r="R11" s="13">
        <v>656334.86377199984</v>
      </c>
      <c r="S11" s="13">
        <v>643931.79527100001</v>
      </c>
      <c r="T11" s="13">
        <v>648618.67951800011</v>
      </c>
      <c r="U11" s="13">
        <v>643172.92636799999</v>
      </c>
      <c r="V11" s="13">
        <v>670250.95936250011</v>
      </c>
      <c r="W11" s="13">
        <v>690478.43054381013</v>
      </c>
      <c r="X11" s="13">
        <v>698283.85066654999</v>
      </c>
      <c r="Y11" s="13">
        <v>682685.15179857996</v>
      </c>
      <c r="Z11" s="13">
        <v>664366.32963969989</v>
      </c>
      <c r="AA11" s="13">
        <v>666505.99416530004</v>
      </c>
      <c r="AB11" s="13">
        <v>665527.30661041988</v>
      </c>
      <c r="AC11" s="13">
        <v>664432.99876260024</v>
      </c>
      <c r="AD11" s="13">
        <v>678024.61069500004</v>
      </c>
      <c r="AE11" s="13">
        <v>687512.94610679999</v>
      </c>
      <c r="AF11" s="13">
        <v>693438.66521460016</v>
      </c>
      <c r="AG11" s="13">
        <v>716144.83201340016</v>
      </c>
      <c r="AH11" s="13">
        <v>730023.27368159976</v>
      </c>
      <c r="AI11" s="13">
        <v>737823.03052810009</v>
      </c>
      <c r="AJ11" s="13">
        <v>758209.82927720016</v>
      </c>
      <c r="AK11" s="13">
        <v>767847.58932309994</v>
      </c>
      <c r="AL11" s="13">
        <v>789080.17744540004</v>
      </c>
      <c r="AM11" s="13">
        <v>818055.63345079997</v>
      </c>
      <c r="AN11" s="13">
        <v>830707.33099319995</v>
      </c>
      <c r="AO11" s="13">
        <v>816992.63236649998</v>
      </c>
      <c r="AP11" s="13">
        <v>843071.97971500014</v>
      </c>
      <c r="AQ11" s="13">
        <v>815490.46056719986</v>
      </c>
      <c r="AR11" s="13">
        <v>846182.49678679986</v>
      </c>
      <c r="AS11" s="13">
        <v>783995.84610120009</v>
      </c>
      <c r="AT11" s="13">
        <v>754322.62162100035</v>
      </c>
      <c r="AU11" s="13">
        <v>803070.32459809969</v>
      </c>
      <c r="AV11" s="13">
        <v>825232.93343969982</v>
      </c>
      <c r="AW11" s="13">
        <v>803972.72064500011</v>
      </c>
      <c r="AX11" s="13">
        <v>772129.03192550002</v>
      </c>
      <c r="AY11" s="13">
        <v>772798.95214180008</v>
      </c>
      <c r="AZ11" s="13">
        <v>782824.6178977997</v>
      </c>
      <c r="BA11" s="13">
        <v>789629.68027440005</v>
      </c>
      <c r="BB11" s="13">
        <v>807800.72562529985</v>
      </c>
      <c r="BC11" s="13">
        <v>816586.93996049988</v>
      </c>
      <c r="BD11" s="13">
        <v>827401.77010279975</v>
      </c>
      <c r="BE11" s="13">
        <v>810931.57517960016</v>
      </c>
      <c r="BF11" s="13">
        <v>819485.51740929973</v>
      </c>
      <c r="BG11" s="13">
        <v>800812.06951299973</v>
      </c>
      <c r="BH11" s="13">
        <v>808764.98676979996</v>
      </c>
      <c r="BI11" s="13">
        <v>871566.80091720005</v>
      </c>
      <c r="BJ11" s="13">
        <v>926960.74317609007</v>
      </c>
      <c r="BK11" s="13">
        <v>881142.01573327021</v>
      </c>
      <c r="BL11" s="13">
        <v>949373.99842639</v>
      </c>
      <c r="BM11" s="13">
        <v>906997.28437887994</v>
      </c>
      <c r="BN11" s="13">
        <v>876352.16100630013</v>
      </c>
      <c r="BO11" s="13">
        <v>903371.98127660027</v>
      </c>
      <c r="BP11" s="13">
        <v>934711.69489579997</v>
      </c>
      <c r="BQ11" s="13">
        <v>973144.55861259997</v>
      </c>
      <c r="BR11" s="13">
        <v>989482.25985099992</v>
      </c>
      <c r="BS11" s="13">
        <v>1013215.7633900996</v>
      </c>
      <c r="BT11" s="13">
        <v>1023885.5187363001</v>
      </c>
      <c r="BU11" s="13">
        <v>1060304.6354965901</v>
      </c>
      <c r="BV11" s="13">
        <v>1071318.2374019199</v>
      </c>
      <c r="BW11" s="13">
        <v>1039892.3954584202</v>
      </c>
      <c r="BX11" s="13">
        <v>992733.18166889984</v>
      </c>
      <c r="BY11" s="13">
        <v>1030607.3696935</v>
      </c>
      <c r="BZ11" s="13">
        <v>1093651.1969759997</v>
      </c>
      <c r="CA11" s="13">
        <v>1099999.7195186999</v>
      </c>
      <c r="CB11" s="13">
        <v>1081758.4807632002</v>
      </c>
      <c r="CC11" s="13">
        <v>1117199.6888826999</v>
      </c>
      <c r="CD11" s="13">
        <v>1174443.5534248</v>
      </c>
      <c r="CE11" s="13">
        <v>1215695.2738698905</v>
      </c>
      <c r="CF11" s="13">
        <v>1251474.1970562497</v>
      </c>
      <c r="CG11" s="13">
        <v>1153121.3640606799</v>
      </c>
      <c r="CH11" s="13">
        <v>1267894.9920872799</v>
      </c>
      <c r="CI11" s="13">
        <v>1301694.14365697</v>
      </c>
      <c r="CJ11" s="13">
        <v>1348512.24539488</v>
      </c>
      <c r="CK11" s="13">
        <v>1384110.31292564</v>
      </c>
      <c r="CL11" s="13">
        <v>1351117.4438033707</v>
      </c>
      <c r="CM11" s="13">
        <v>1428191.5110999998</v>
      </c>
      <c r="CN11" s="13">
        <v>1413595.0074514402</v>
      </c>
      <c r="CO11" s="13">
        <v>1448892.2720207104</v>
      </c>
      <c r="CP11" s="13">
        <v>1464229.7234697803</v>
      </c>
      <c r="CQ11" s="13">
        <v>1497513.53740172</v>
      </c>
      <c r="CR11" s="13">
        <v>1517156.00734613</v>
      </c>
      <c r="CS11" s="13">
        <v>1574247.7737491697</v>
      </c>
      <c r="CT11" s="13">
        <v>1592042.1337515598</v>
      </c>
      <c r="CU11" s="13">
        <v>1534637.4582911802</v>
      </c>
      <c r="CV11" s="13">
        <v>1554167.27358394</v>
      </c>
      <c r="CW11" s="13">
        <v>1747471.9449297599</v>
      </c>
      <c r="CX11" s="13">
        <v>1688384.2527856501</v>
      </c>
      <c r="CY11" s="13">
        <v>1785553.3178228899</v>
      </c>
      <c r="CZ11" s="13">
        <v>1823547.1801510695</v>
      </c>
      <c r="DA11" s="13">
        <v>1959185.3340213099</v>
      </c>
      <c r="DB11" s="13">
        <v>1938424.7976114603</v>
      </c>
      <c r="DC11" s="13">
        <v>1942740.2772261002</v>
      </c>
      <c r="DD11" s="13">
        <v>1998996.7961368198</v>
      </c>
      <c r="DE11" s="13">
        <v>2038142.9254779296</v>
      </c>
      <c r="DF11" s="13">
        <v>2050166.3644433934</v>
      </c>
      <c r="DG11" s="13">
        <v>2070481.5679389897</v>
      </c>
      <c r="DH11" s="13">
        <v>2109459.2947824602</v>
      </c>
      <c r="DI11" s="13">
        <v>2170793.5506614461</v>
      </c>
      <c r="DJ11" s="13">
        <v>2163498.9106541928</v>
      </c>
      <c r="DK11" s="13">
        <v>2244631.766731</v>
      </c>
      <c r="DL11" s="13">
        <v>2294965.7433701279</v>
      </c>
      <c r="DM11" s="13">
        <v>2409342.8651223397</v>
      </c>
      <c r="DN11" s="13">
        <v>2404375.0429425002</v>
      </c>
      <c r="DO11" s="13">
        <v>2495174.9476411589</v>
      </c>
      <c r="DP11" s="13">
        <v>2463140.7162912008</v>
      </c>
      <c r="DQ11" s="13">
        <v>2772491.1648400482</v>
      </c>
      <c r="DR11" s="13">
        <v>2570226.4896383337</v>
      </c>
      <c r="DS11" s="13">
        <v>2470042.5711695002</v>
      </c>
      <c r="DT11" s="13">
        <v>2512019.0449390998</v>
      </c>
      <c r="DU11" s="13">
        <v>2385079.8929685005</v>
      </c>
      <c r="DV11" s="13">
        <v>2294898.389633331</v>
      </c>
      <c r="DW11" s="13">
        <v>2247859.7614511098</v>
      </c>
      <c r="DX11" s="13">
        <v>2417641.8554729102</v>
      </c>
      <c r="DY11" s="13">
        <v>2448006.3994296505</v>
      </c>
      <c r="DZ11" s="13">
        <v>2322342.7186785005</v>
      </c>
      <c r="EA11" s="13">
        <v>2423600.3775790306</v>
      </c>
      <c r="EB11" s="13">
        <v>2530307.1148362709</v>
      </c>
      <c r="EC11" s="13">
        <v>2507354.3476065607</v>
      </c>
      <c r="ED11" s="13">
        <v>2656854.1945155594</v>
      </c>
      <c r="EE11" s="13">
        <v>2677038.5525800907</v>
      </c>
      <c r="EF11" s="13">
        <v>2611383.5503181196</v>
      </c>
      <c r="EG11" s="13">
        <v>2631062.3872884004</v>
      </c>
      <c r="EH11" s="13">
        <v>2711052.1607501958</v>
      </c>
      <c r="EI11" s="13">
        <v>2771368.3742279215</v>
      </c>
      <c r="EJ11" s="13">
        <v>2739572.5609456515</v>
      </c>
      <c r="EK11" s="13">
        <v>2698491.4634656017</v>
      </c>
      <c r="EL11" s="13">
        <v>2719337.4438524493</v>
      </c>
      <c r="EM11" s="13">
        <v>2699595.6137775904</v>
      </c>
      <c r="EN11" s="13">
        <v>2881805.4170090952</v>
      </c>
      <c r="EO11" s="13">
        <v>2987235.88250667</v>
      </c>
      <c r="EP11" s="13">
        <v>3059673.1220078408</v>
      </c>
      <c r="EQ11" s="13">
        <v>3204165.4066178291</v>
      </c>
      <c r="ER11" s="13">
        <v>3264917.3507943386</v>
      </c>
      <c r="ES11" s="13">
        <v>3250238.82884666</v>
      </c>
      <c r="ET11" s="13">
        <v>3259526.5969046499</v>
      </c>
      <c r="EU11" s="13">
        <v>3346854.6373508805</v>
      </c>
      <c r="EV11" s="13">
        <v>3386279.949781816</v>
      </c>
      <c r="EW11" s="13">
        <v>3465827.62484841</v>
      </c>
      <c r="EX11" s="13">
        <v>3455111.6742140534</v>
      </c>
      <c r="EY11" s="13"/>
      <c r="EZ11" s="13"/>
      <c r="FA11" s="13"/>
    </row>
    <row r="12" spans="1:157" x14ac:dyDescent="0.25">
      <c r="A12" s="15" t="s">
        <v>8</v>
      </c>
      <c r="B12" s="16">
        <v>141422.26966299998</v>
      </c>
      <c r="C12" s="16">
        <v>147724.49991999997</v>
      </c>
      <c r="D12" s="16">
        <v>149823.41634972001</v>
      </c>
      <c r="E12" s="16">
        <v>146692.17758799996</v>
      </c>
      <c r="F12" s="16">
        <v>142628.72040600001</v>
      </c>
      <c r="G12" s="16">
        <v>134592.03080109999</v>
      </c>
      <c r="H12" s="16">
        <v>131058.8120603</v>
      </c>
      <c r="I12" s="16">
        <v>135179.87404710002</v>
      </c>
      <c r="J12" s="16">
        <v>143226.6366273</v>
      </c>
      <c r="K12" s="16">
        <v>144800.05131329998</v>
      </c>
      <c r="L12" s="16">
        <v>145742.98751720003</v>
      </c>
      <c r="M12" s="16">
        <v>138608.55443609998</v>
      </c>
      <c r="N12" s="16">
        <v>140091.18563740002</v>
      </c>
      <c r="O12" s="16">
        <v>138171.95143019999</v>
      </c>
      <c r="P12" s="16">
        <v>143042.38996490001</v>
      </c>
      <c r="Q12" s="16">
        <v>138015.1734846</v>
      </c>
      <c r="R12" s="16">
        <v>143717.09792299999</v>
      </c>
      <c r="S12" s="16">
        <v>137339.85657499998</v>
      </c>
      <c r="T12" s="16">
        <v>137835.25230696003</v>
      </c>
      <c r="U12" s="16">
        <v>136586.34122057998</v>
      </c>
      <c r="V12" s="16">
        <v>143156.40294808001</v>
      </c>
      <c r="W12" s="16">
        <v>150297.72671241005</v>
      </c>
      <c r="X12" s="16">
        <v>152825.01267854997</v>
      </c>
      <c r="Y12" s="16">
        <v>148076.16649357998</v>
      </c>
      <c r="Z12" s="16">
        <v>139808.29416509997</v>
      </c>
      <c r="AA12" s="16">
        <v>139738.07279899999</v>
      </c>
      <c r="AB12" s="16">
        <v>139401.43526432</v>
      </c>
      <c r="AC12" s="16">
        <v>138894.144336</v>
      </c>
      <c r="AD12" s="16">
        <v>141866.31182389997</v>
      </c>
      <c r="AE12" s="16">
        <v>141410.43395780001</v>
      </c>
      <c r="AF12" s="16">
        <v>141394.75450169999</v>
      </c>
      <c r="AG12" s="16">
        <v>146307.17539059999</v>
      </c>
      <c r="AH12" s="16">
        <v>148416.86960470004</v>
      </c>
      <c r="AI12" s="16">
        <v>151244.384991</v>
      </c>
      <c r="AJ12" s="16">
        <v>155656.71720499999</v>
      </c>
      <c r="AK12" s="16">
        <v>157117.60521010007</v>
      </c>
      <c r="AL12" s="16">
        <v>159281.92220079998</v>
      </c>
      <c r="AM12" s="16">
        <v>172766.65364550002</v>
      </c>
      <c r="AN12" s="16">
        <v>176983.94911799999</v>
      </c>
      <c r="AO12" s="16">
        <v>175953.50742109996</v>
      </c>
      <c r="AP12" s="16">
        <v>180951.18893500001</v>
      </c>
      <c r="AQ12" s="16">
        <v>175756.40667470003</v>
      </c>
      <c r="AR12" s="16">
        <v>181894.23794640001</v>
      </c>
      <c r="AS12" s="16">
        <v>164993.54526990003</v>
      </c>
      <c r="AT12" s="16">
        <v>157267.51630009999</v>
      </c>
      <c r="AU12" s="16">
        <v>168901.06971510002</v>
      </c>
      <c r="AV12" s="16">
        <v>173790.92153259998</v>
      </c>
      <c r="AW12" s="16">
        <v>166235.81157380002</v>
      </c>
      <c r="AX12" s="16">
        <v>162639.61081397001</v>
      </c>
      <c r="AY12" s="16">
        <v>161560.04001940004</v>
      </c>
      <c r="AZ12" s="16">
        <v>161735.9487289</v>
      </c>
      <c r="BA12" s="16">
        <v>132713.3316606</v>
      </c>
      <c r="BB12" s="16">
        <v>141039.85303760003</v>
      </c>
      <c r="BC12" s="16">
        <v>131462.1928586</v>
      </c>
      <c r="BD12" s="16">
        <v>134454.83208083</v>
      </c>
      <c r="BE12" s="16">
        <v>130769.97484510002</v>
      </c>
      <c r="BF12" s="16">
        <v>133735.95804539998</v>
      </c>
      <c r="BG12" s="16">
        <v>130315.02915839999</v>
      </c>
      <c r="BH12" s="16">
        <v>129347.65543340001</v>
      </c>
      <c r="BI12" s="16">
        <v>126669.48656630002</v>
      </c>
      <c r="BJ12" s="16">
        <v>134181.41224969999</v>
      </c>
      <c r="BK12" s="16">
        <v>124120.1277495</v>
      </c>
      <c r="BL12" s="16">
        <v>124653.10326947001</v>
      </c>
      <c r="BM12" s="16">
        <v>117995.48721274</v>
      </c>
      <c r="BN12" s="16">
        <v>112920.53756772999</v>
      </c>
      <c r="BO12" s="16">
        <v>124402.77886657999</v>
      </c>
      <c r="BP12" s="16">
        <v>128084.50408398997</v>
      </c>
      <c r="BQ12" s="16">
        <v>129997.07549346995</v>
      </c>
      <c r="BR12" s="16">
        <v>128959.12661130998</v>
      </c>
      <c r="BS12" s="16">
        <v>132000.87412912</v>
      </c>
      <c r="BT12" s="16">
        <v>134396.50819517</v>
      </c>
      <c r="BU12" s="16">
        <v>137203.96214811999</v>
      </c>
      <c r="BV12" s="16">
        <v>138389.21408538002</v>
      </c>
      <c r="BW12" s="16">
        <v>134534.72706747003</v>
      </c>
      <c r="BX12" s="16">
        <v>127739.20096334</v>
      </c>
      <c r="BY12" s="16">
        <v>130700.18838848</v>
      </c>
      <c r="BZ12" s="16">
        <v>138017.46524988001</v>
      </c>
      <c r="CA12" s="16">
        <v>132639.08670237</v>
      </c>
      <c r="CB12" s="16">
        <v>134718.74109256998</v>
      </c>
      <c r="CC12" s="16">
        <v>138589.98035546002</v>
      </c>
      <c r="CD12" s="16">
        <v>143989.42933466003</v>
      </c>
      <c r="CE12" s="16">
        <v>145317.52616309997</v>
      </c>
      <c r="CF12" s="16">
        <v>149098.25224501002</v>
      </c>
      <c r="CG12" s="16">
        <v>130796.41725235002</v>
      </c>
      <c r="CH12" s="16">
        <v>142308.08272601</v>
      </c>
      <c r="CI12" s="16">
        <v>145267.63193498997</v>
      </c>
      <c r="CJ12" s="16">
        <v>149940.40557346999</v>
      </c>
      <c r="CK12" s="16">
        <v>155673.32830244</v>
      </c>
      <c r="CL12" s="16">
        <v>149769.93737909003</v>
      </c>
      <c r="CM12" s="16">
        <v>160034.11861012998</v>
      </c>
      <c r="CN12" s="16">
        <v>157405.79436047995</v>
      </c>
      <c r="CO12" s="16">
        <v>158751.96449581999</v>
      </c>
      <c r="CP12" s="16">
        <v>160469.69780847002</v>
      </c>
      <c r="CQ12" s="16">
        <v>164735.18679087996</v>
      </c>
      <c r="CR12" s="16">
        <v>168165.97064055994</v>
      </c>
      <c r="CS12" s="16">
        <v>174105.17355845001</v>
      </c>
      <c r="CT12" s="16">
        <v>175735.81769187999</v>
      </c>
      <c r="CU12" s="16">
        <v>139862.70882570001</v>
      </c>
      <c r="CV12" s="16">
        <v>137176.64723694001</v>
      </c>
      <c r="CW12" s="16">
        <v>156784.46137588998</v>
      </c>
      <c r="CX12" s="16">
        <v>152709.48564765</v>
      </c>
      <c r="CY12" s="16">
        <v>164161.78166317</v>
      </c>
      <c r="CZ12" s="16">
        <v>166427.08018004004</v>
      </c>
      <c r="DA12" s="16">
        <v>182935.34026766996</v>
      </c>
      <c r="DB12" s="16">
        <v>180674.65728340001</v>
      </c>
      <c r="DC12" s="16">
        <v>183004.06258567001</v>
      </c>
      <c r="DD12" s="16">
        <v>196105.17374028001</v>
      </c>
      <c r="DE12" s="16">
        <v>199277.03496963996</v>
      </c>
      <c r="DF12" s="16">
        <v>181952.18295060395</v>
      </c>
      <c r="DG12" s="16">
        <v>188610.06228430002</v>
      </c>
      <c r="DH12" s="16">
        <v>189366.05214876996</v>
      </c>
      <c r="DI12" s="16">
        <v>198781.02224795602</v>
      </c>
      <c r="DJ12" s="16">
        <v>199838.91848050297</v>
      </c>
      <c r="DK12" s="16">
        <v>202158.25224880999</v>
      </c>
      <c r="DL12" s="16">
        <v>203212.94634133697</v>
      </c>
      <c r="DM12" s="16">
        <v>209132.86312184998</v>
      </c>
      <c r="DN12" s="16">
        <v>207101.80344081004</v>
      </c>
      <c r="DO12" s="16">
        <v>220637.33305547002</v>
      </c>
      <c r="DP12" s="16">
        <v>217781.75881000998</v>
      </c>
      <c r="DQ12" s="16">
        <v>430813.34190065</v>
      </c>
      <c r="DR12" s="16">
        <v>390628.27311882016</v>
      </c>
      <c r="DS12" s="16">
        <v>352071.52481559006</v>
      </c>
      <c r="DT12" s="16">
        <v>337493.9929361401</v>
      </c>
      <c r="DU12" s="16">
        <v>302957.44826843019</v>
      </c>
      <c r="DV12" s="16">
        <v>270398.17142889008</v>
      </c>
      <c r="DW12" s="16">
        <v>242197.88516632005</v>
      </c>
      <c r="DX12" s="16">
        <v>262109.63734786006</v>
      </c>
      <c r="DY12" s="16">
        <v>266015.52992887003</v>
      </c>
      <c r="DZ12" s="16">
        <v>251928.88166274011</v>
      </c>
      <c r="EA12" s="16">
        <v>255646.40463686999</v>
      </c>
      <c r="EB12" s="16">
        <v>271482.63075824996</v>
      </c>
      <c r="EC12" s="16">
        <v>277483.80810741009</v>
      </c>
      <c r="ED12" s="16">
        <v>311368.70185120008</v>
      </c>
      <c r="EE12" s="16">
        <v>333861.99491316988</v>
      </c>
      <c r="EF12" s="16">
        <v>321329.46502384002</v>
      </c>
      <c r="EG12" s="16">
        <v>321202.08684410993</v>
      </c>
      <c r="EH12" s="16">
        <v>324559.62091135205</v>
      </c>
      <c r="EI12" s="16">
        <v>332237.69564202201</v>
      </c>
      <c r="EJ12" s="16">
        <v>340149.55771293089</v>
      </c>
      <c r="EK12" s="16">
        <v>334287.93641890195</v>
      </c>
      <c r="EL12" s="16">
        <v>325381.40632841003</v>
      </c>
      <c r="EM12" s="16">
        <v>319386.14875459002</v>
      </c>
      <c r="EN12" s="16">
        <v>341557.61160639487</v>
      </c>
      <c r="EO12" s="16">
        <v>356097.61559897993</v>
      </c>
      <c r="EP12" s="16">
        <v>392693.34389353998</v>
      </c>
      <c r="EQ12" s="16">
        <v>439330.11529461003</v>
      </c>
      <c r="ER12" s="16">
        <v>371145.10952172807</v>
      </c>
      <c r="ES12" s="16">
        <v>399408.66784552997</v>
      </c>
      <c r="ET12" s="16">
        <v>386949.86958918988</v>
      </c>
      <c r="EU12" s="16">
        <v>382491.20483984996</v>
      </c>
      <c r="EV12" s="16">
        <v>401112.97016299586</v>
      </c>
      <c r="EW12" s="16">
        <v>405390.35285910004</v>
      </c>
      <c r="EX12" s="16">
        <v>413669.26513945399</v>
      </c>
      <c r="EY12" s="16"/>
      <c r="EZ12" s="16"/>
    </row>
    <row r="13" spans="1:157" x14ac:dyDescent="0.25">
      <c r="A13" s="17" t="s">
        <v>9</v>
      </c>
      <c r="B13" s="16">
        <v>107171.23029899997</v>
      </c>
      <c r="C13" s="16">
        <v>112915.95812800001</v>
      </c>
      <c r="D13" s="16">
        <v>115762.94927372001</v>
      </c>
      <c r="E13" s="16">
        <v>112905.12589999998</v>
      </c>
      <c r="F13" s="16">
        <v>109076.01110999998</v>
      </c>
      <c r="G13" s="16">
        <v>105627.79372599999</v>
      </c>
      <c r="H13" s="16">
        <v>102867.685127</v>
      </c>
      <c r="I13" s="16">
        <v>106319.53656929999</v>
      </c>
      <c r="J13" s="16">
        <v>114685.0570013</v>
      </c>
      <c r="K13" s="16">
        <v>115698.89707430001</v>
      </c>
      <c r="L13" s="16">
        <v>117027.89446919998</v>
      </c>
      <c r="M13" s="16">
        <v>120553.8345361</v>
      </c>
      <c r="N13" s="16">
        <v>121628.38378840001</v>
      </c>
      <c r="O13" s="16">
        <v>119969.73350419998</v>
      </c>
      <c r="P13" s="16">
        <v>125559.58885089999</v>
      </c>
      <c r="Q13" s="16">
        <v>120860.32900759998</v>
      </c>
      <c r="R13" s="16">
        <v>126318.43715500001</v>
      </c>
      <c r="S13" s="16">
        <v>120764.92211500001</v>
      </c>
      <c r="T13" s="16">
        <v>123225.65855438</v>
      </c>
      <c r="U13" s="16">
        <v>121956.61956199999</v>
      </c>
      <c r="V13" s="16">
        <v>128395.20711899998</v>
      </c>
      <c r="W13" s="16">
        <v>133387.75469799998</v>
      </c>
      <c r="X13" s="16">
        <v>135892.98919599998</v>
      </c>
      <c r="Y13" s="16">
        <v>130906.01069999998</v>
      </c>
      <c r="Z13" s="16">
        <v>129112.47020799997</v>
      </c>
      <c r="AA13" s="16">
        <v>129099.53803899999</v>
      </c>
      <c r="AB13" s="16">
        <v>129404.082998</v>
      </c>
      <c r="AC13" s="16">
        <v>128807.001533</v>
      </c>
      <c r="AD13" s="16">
        <v>131767.781563</v>
      </c>
      <c r="AE13" s="16">
        <v>134429.099533</v>
      </c>
      <c r="AF13" s="16">
        <v>134725.24881999995</v>
      </c>
      <c r="AG13" s="16">
        <v>139832.11640379997</v>
      </c>
      <c r="AH13" s="16">
        <v>141802.00224399997</v>
      </c>
      <c r="AI13" s="16">
        <v>144653.51207299999</v>
      </c>
      <c r="AJ13" s="16">
        <v>149081.244252</v>
      </c>
      <c r="AK13" s="16">
        <v>150673.719786</v>
      </c>
      <c r="AL13" s="16">
        <v>152772.86782099999</v>
      </c>
      <c r="AM13" s="16">
        <v>166197.45804000003</v>
      </c>
      <c r="AN13" s="16">
        <v>170141.47073600002</v>
      </c>
      <c r="AO13" s="16">
        <v>169174.38383810001</v>
      </c>
      <c r="AP13" s="16">
        <v>174216.41971000002</v>
      </c>
      <c r="AQ13" s="16">
        <v>168644.48220499998</v>
      </c>
      <c r="AR13" s="16">
        <v>174715.87086170001</v>
      </c>
      <c r="AS13" s="16">
        <v>158013.75823060001</v>
      </c>
      <c r="AT13" s="16">
        <v>150713.64033409997</v>
      </c>
      <c r="AU13" s="16">
        <v>162327.93522810002</v>
      </c>
      <c r="AV13" s="16">
        <v>168284.88887059997</v>
      </c>
      <c r="AW13" s="16">
        <v>161326.80352680004</v>
      </c>
      <c r="AX13" s="16">
        <v>157811.00683250002</v>
      </c>
      <c r="AY13" s="16">
        <v>156706.35671910003</v>
      </c>
      <c r="AZ13" s="16">
        <v>156939.40343529999</v>
      </c>
      <c r="BA13" s="16">
        <v>127848.7018459</v>
      </c>
      <c r="BB13" s="16">
        <v>136290.20099260003</v>
      </c>
      <c r="BC13" s="16">
        <v>127128.86413999998</v>
      </c>
      <c r="BD13" s="16">
        <v>130249.53758242997</v>
      </c>
      <c r="BE13" s="16">
        <v>126613.32867700001</v>
      </c>
      <c r="BF13" s="16">
        <v>130066.04459679998</v>
      </c>
      <c r="BG13" s="16">
        <v>126923.13562890001</v>
      </c>
      <c r="BH13" s="16">
        <v>126518.76330090001</v>
      </c>
      <c r="BI13" s="16">
        <v>123012.9607467</v>
      </c>
      <c r="BJ13" s="16">
        <v>132088.7803401</v>
      </c>
      <c r="BK13" s="16">
        <v>122375.636831</v>
      </c>
      <c r="BL13" s="16">
        <v>122900.29898039001</v>
      </c>
      <c r="BM13" s="16">
        <v>116050.78648765999</v>
      </c>
      <c r="BN13" s="16">
        <v>111028.31219164999</v>
      </c>
      <c r="BO13" s="16">
        <v>122563.2687395</v>
      </c>
      <c r="BP13" s="16">
        <v>126202.56531790999</v>
      </c>
      <c r="BQ13" s="16">
        <v>128094.93709438996</v>
      </c>
      <c r="BR13" s="16">
        <v>127149.47369223001</v>
      </c>
      <c r="BS13" s="16">
        <v>130202.52304103998</v>
      </c>
      <c r="BT13" s="16">
        <v>132605.82253608998</v>
      </c>
      <c r="BU13" s="16">
        <v>135081.62526503997</v>
      </c>
      <c r="BV13" s="16">
        <v>136660.71457730001</v>
      </c>
      <c r="BW13" s="16">
        <v>132810.36144139001</v>
      </c>
      <c r="BX13" s="16">
        <v>126052.84184326</v>
      </c>
      <c r="BY13" s="16">
        <v>128997.0362154</v>
      </c>
      <c r="BZ13" s="16">
        <v>136307.66978280002</v>
      </c>
      <c r="CA13" s="16">
        <v>130864.40774629002</v>
      </c>
      <c r="CB13" s="16">
        <v>132955.82461448997</v>
      </c>
      <c r="CC13" s="16">
        <v>136454.05961738003</v>
      </c>
      <c r="CD13" s="16">
        <v>141812.53200457999</v>
      </c>
      <c r="CE13" s="16">
        <v>142627.27509501998</v>
      </c>
      <c r="CF13" s="16">
        <v>146606.00782793001</v>
      </c>
      <c r="CG13" s="16">
        <v>128428.19817027003</v>
      </c>
      <c r="CH13" s="16">
        <v>139845.09589092998</v>
      </c>
      <c r="CI13" s="16">
        <v>142781.50037291</v>
      </c>
      <c r="CJ13" s="16">
        <v>147443.06302439002</v>
      </c>
      <c r="CK13" s="16">
        <v>153243.07247436</v>
      </c>
      <c r="CL13" s="16">
        <v>147350.91638501</v>
      </c>
      <c r="CM13" s="16">
        <v>157512.86011635998</v>
      </c>
      <c r="CN13" s="16">
        <v>155006.86028170993</v>
      </c>
      <c r="CO13" s="16">
        <v>156296.84218604997</v>
      </c>
      <c r="CP13" s="16">
        <v>158004.50028964996</v>
      </c>
      <c r="CQ13" s="16">
        <v>162174.00702967995</v>
      </c>
      <c r="CR13" s="16">
        <v>166045.45675436003</v>
      </c>
      <c r="CS13" s="16">
        <v>171843.39105125004</v>
      </c>
      <c r="CT13" s="16">
        <v>173451.79416667996</v>
      </c>
      <c r="CU13" s="16">
        <v>137158.37096824998</v>
      </c>
      <c r="CV13" s="16">
        <v>134354.48564098001</v>
      </c>
      <c r="CW13" s="16">
        <v>154329.13471001002</v>
      </c>
      <c r="CX13" s="16">
        <v>150163.37302332002</v>
      </c>
      <c r="CY13" s="16">
        <v>161557.65182762002</v>
      </c>
      <c r="CZ13" s="16">
        <v>163751.81296896</v>
      </c>
      <c r="DA13" s="16">
        <v>178164.48675394003</v>
      </c>
      <c r="DB13" s="16">
        <v>175693.04352781002</v>
      </c>
      <c r="DC13" s="16">
        <v>178400.00834807003</v>
      </c>
      <c r="DD13" s="16">
        <v>191553.53175028003</v>
      </c>
      <c r="DE13" s="16">
        <v>194838.25870553998</v>
      </c>
      <c r="DF13" s="16">
        <v>177468.72604100397</v>
      </c>
      <c r="DG13" s="16">
        <v>183736.29630930006</v>
      </c>
      <c r="DH13" s="16">
        <v>184555.98014766999</v>
      </c>
      <c r="DI13" s="16">
        <v>193965.89162015598</v>
      </c>
      <c r="DJ13" s="16">
        <v>194191.70955660302</v>
      </c>
      <c r="DK13" s="16">
        <v>196853.37824950999</v>
      </c>
      <c r="DL13" s="16">
        <v>197855.880726837</v>
      </c>
      <c r="DM13" s="16">
        <v>203755.51763364999</v>
      </c>
      <c r="DN13" s="16">
        <v>201567.04957121002</v>
      </c>
      <c r="DO13" s="16">
        <v>214867.69103537002</v>
      </c>
      <c r="DP13" s="16">
        <v>211662.46840860997</v>
      </c>
      <c r="DQ13" s="16">
        <v>422896.84183454997</v>
      </c>
      <c r="DR13" s="16">
        <v>382877.03925652005</v>
      </c>
      <c r="DS13" s="16">
        <v>345024.77362199011</v>
      </c>
      <c r="DT13" s="16">
        <v>330504.03065413993</v>
      </c>
      <c r="DU13" s="16">
        <v>295601.65362703003</v>
      </c>
      <c r="DV13" s="16">
        <v>263037.91297798994</v>
      </c>
      <c r="DW13" s="16">
        <v>237302.92730317003</v>
      </c>
      <c r="DX13" s="16">
        <v>257338.08061731001</v>
      </c>
      <c r="DY13" s="16">
        <v>261743.47470897</v>
      </c>
      <c r="DZ13" s="16">
        <v>247147.73812793999</v>
      </c>
      <c r="EA13" s="16">
        <v>250902.11884316997</v>
      </c>
      <c r="EB13" s="16">
        <v>265855.72070094995</v>
      </c>
      <c r="EC13" s="16">
        <v>271705.15367530996</v>
      </c>
      <c r="ED13" s="16">
        <v>305658.94660619996</v>
      </c>
      <c r="EE13" s="16">
        <v>327700.36053617002</v>
      </c>
      <c r="EF13" s="16">
        <v>315652.30000203993</v>
      </c>
      <c r="EG13" s="16">
        <v>315378.66794721008</v>
      </c>
      <c r="EH13" s="16">
        <v>318166.15103350219</v>
      </c>
      <c r="EI13" s="16">
        <v>325304.00984567206</v>
      </c>
      <c r="EJ13" s="16">
        <v>329951.53750918084</v>
      </c>
      <c r="EK13" s="16">
        <v>323726.45173370186</v>
      </c>
      <c r="EL13" s="16">
        <v>314212.37274076004</v>
      </c>
      <c r="EM13" s="16">
        <v>306850.40597333998</v>
      </c>
      <c r="EN13" s="16">
        <v>328802.07720029494</v>
      </c>
      <c r="EO13" s="16">
        <v>342233.58052592998</v>
      </c>
      <c r="EP13" s="16">
        <v>379168.79015548987</v>
      </c>
      <c r="EQ13" s="16">
        <v>425608.69456226</v>
      </c>
      <c r="ER13" s="16">
        <v>357148.85228167794</v>
      </c>
      <c r="ES13" s="16">
        <v>384173.94818347989</v>
      </c>
      <c r="ET13" s="16">
        <v>371673.93413103983</v>
      </c>
      <c r="EU13" s="16">
        <v>367058.24510569987</v>
      </c>
      <c r="EV13" s="16">
        <v>383999.24717354582</v>
      </c>
      <c r="EW13" s="16">
        <v>387697.96557534992</v>
      </c>
      <c r="EX13" s="16">
        <v>395255.66588120407</v>
      </c>
      <c r="EY13" s="16"/>
      <c r="EZ13" s="16"/>
    </row>
    <row r="14" spans="1:157" x14ac:dyDescent="0.25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6649.9739850999995</v>
      </c>
      <c r="AV14" s="16">
        <v>6290.7127645999999</v>
      </c>
      <c r="AW14" s="16">
        <v>5940.9849408</v>
      </c>
      <c r="AX14" s="16">
        <v>5635.4030759999996</v>
      </c>
      <c r="AY14" s="16">
        <v>5399.6162909000004</v>
      </c>
      <c r="AZ14" s="16">
        <v>5080.0930765000003</v>
      </c>
      <c r="BA14" s="16">
        <v>5059.981355599999</v>
      </c>
      <c r="BB14" s="16">
        <v>5024.7514627</v>
      </c>
      <c r="BC14" s="16">
        <v>4413.4928135</v>
      </c>
      <c r="BD14" s="16">
        <v>4176.3383323299995</v>
      </c>
      <c r="BE14" s="16">
        <v>4335.8842773000006</v>
      </c>
      <c r="BF14" s="16">
        <v>4134.7792214999999</v>
      </c>
      <c r="BG14" s="16">
        <v>4183.3447320999994</v>
      </c>
      <c r="BH14" s="16">
        <v>4849.3244764999999</v>
      </c>
      <c r="BI14" s="16">
        <v>5223.3909926999995</v>
      </c>
      <c r="BJ14" s="16">
        <v>5993.2539870999999</v>
      </c>
      <c r="BK14" s="16">
        <v>5834.4559230000004</v>
      </c>
      <c r="BL14" s="16">
        <v>6189.2213863900006</v>
      </c>
      <c r="BM14" s="16">
        <v>5519.8202425600002</v>
      </c>
      <c r="BN14" s="16">
        <v>5010.1232044500002</v>
      </c>
      <c r="BO14" s="16">
        <v>5563.5785014999992</v>
      </c>
      <c r="BP14" s="16">
        <v>5812.4041086099996</v>
      </c>
      <c r="BQ14" s="16">
        <v>6005.4006203899999</v>
      </c>
      <c r="BR14" s="16">
        <v>6239.5584522299996</v>
      </c>
      <c r="BS14" s="16">
        <v>6199.0864272700001</v>
      </c>
      <c r="BT14" s="16">
        <v>5945.3024911899993</v>
      </c>
      <c r="BU14" s="16">
        <v>5803.7410327400003</v>
      </c>
      <c r="BV14" s="16">
        <v>6010.1500187000001</v>
      </c>
      <c r="BW14" s="16">
        <v>5884.7655091900006</v>
      </c>
      <c r="BX14" s="16">
        <v>5420.7756132600007</v>
      </c>
      <c r="BY14" s="16">
        <v>5313.2010815000003</v>
      </c>
      <c r="BZ14" s="16">
        <v>5206.4611313000005</v>
      </c>
      <c r="CA14" s="16">
        <v>5246.0022730699993</v>
      </c>
      <c r="CB14" s="16">
        <v>5710.8863529099999</v>
      </c>
      <c r="CC14" s="16">
        <v>5522.5593524599999</v>
      </c>
      <c r="CD14" s="16">
        <v>5682.3118287500001</v>
      </c>
      <c r="CE14" s="16">
        <v>5609.2489382900003</v>
      </c>
      <c r="CF14" s="16">
        <v>5788.7854914999998</v>
      </c>
      <c r="CG14" s="16">
        <v>5583.0086680599998</v>
      </c>
      <c r="CH14" s="16">
        <v>4646.8476711599997</v>
      </c>
      <c r="CI14" s="16">
        <v>4705.7786647699995</v>
      </c>
      <c r="CJ14" s="16">
        <v>4473.3317100200011</v>
      </c>
      <c r="CK14" s="16">
        <v>4419.6724217899991</v>
      </c>
      <c r="CL14" s="16">
        <v>3216.7159983200008</v>
      </c>
      <c r="CM14" s="16">
        <v>3443.0421734999995</v>
      </c>
      <c r="CN14" s="16">
        <v>3415.6573910000002</v>
      </c>
      <c r="CO14" s="16">
        <v>2977.0265190200003</v>
      </c>
      <c r="CP14" s="16">
        <v>3334.4945730200002</v>
      </c>
      <c r="CQ14" s="16">
        <v>4256.11312602</v>
      </c>
      <c r="CR14" s="16">
        <v>4246.5214100199992</v>
      </c>
      <c r="CS14" s="16">
        <v>4677.7670496700002</v>
      </c>
      <c r="CT14" s="16">
        <v>4494.6346485000004</v>
      </c>
      <c r="CU14" s="16">
        <v>4369.6401824100012</v>
      </c>
      <c r="CV14" s="16">
        <v>3616.9329099100009</v>
      </c>
      <c r="CW14" s="16">
        <v>4482.221292950001</v>
      </c>
      <c r="CX14" s="16">
        <v>4422.8778894999996</v>
      </c>
      <c r="CY14" s="16">
        <v>4645.7067714999985</v>
      </c>
      <c r="CZ14" s="16">
        <v>4651.6879869799996</v>
      </c>
      <c r="DA14" s="16">
        <v>5039.8091729100015</v>
      </c>
      <c r="DB14" s="16">
        <v>4614.8239839299995</v>
      </c>
      <c r="DC14" s="16">
        <v>4579.5998858700004</v>
      </c>
      <c r="DD14" s="16">
        <v>5078.1923149800004</v>
      </c>
      <c r="DE14" s="16">
        <v>5162.6253214800008</v>
      </c>
      <c r="DF14" s="16">
        <v>5295.3059792100003</v>
      </c>
      <c r="DG14" s="16">
        <v>5733.7743340430006</v>
      </c>
      <c r="DH14" s="16">
        <v>5922.6827069479996</v>
      </c>
      <c r="DI14" s="16">
        <v>6540.9077319399994</v>
      </c>
      <c r="DJ14" s="16">
        <v>6875.5822614854997</v>
      </c>
      <c r="DK14" s="16">
        <v>6936.5321431187995</v>
      </c>
      <c r="DL14" s="16">
        <v>6172.2524049690001</v>
      </c>
      <c r="DM14" s="16">
        <v>6552.5183513909997</v>
      </c>
      <c r="DN14" s="16">
        <v>6748.5227946370005</v>
      </c>
      <c r="DO14" s="16">
        <v>7089.642790557501</v>
      </c>
      <c r="DP14" s="16">
        <v>6912.8738705549995</v>
      </c>
      <c r="DQ14" s="16">
        <v>6964.8809486123</v>
      </c>
      <c r="DR14" s="16">
        <v>6843.0567923240005</v>
      </c>
      <c r="DS14" s="16">
        <v>7046.1728854889989</v>
      </c>
      <c r="DT14" s="16">
        <v>6813.6592145170007</v>
      </c>
      <c r="DU14" s="16">
        <v>6565.7115020319998</v>
      </c>
      <c r="DV14" s="16">
        <v>6166.9115980070001</v>
      </c>
      <c r="DW14" s="16">
        <v>5537.6173885829985</v>
      </c>
      <c r="DX14" s="16">
        <v>6031.4073112629994</v>
      </c>
      <c r="DY14" s="16">
        <v>6068.7547530120009</v>
      </c>
      <c r="DZ14" s="16">
        <v>5922.5208602900002</v>
      </c>
      <c r="EA14" s="16">
        <v>6136.4922391749997</v>
      </c>
      <c r="EB14" s="16">
        <v>6921.3722636130005</v>
      </c>
      <c r="EC14" s="16">
        <v>6629.2156808620011</v>
      </c>
      <c r="ED14" s="16">
        <v>7186.810149248</v>
      </c>
      <c r="EE14" s="16">
        <v>7451.5391844950009</v>
      </c>
      <c r="EF14" s="16">
        <v>5660.3011693600001</v>
      </c>
      <c r="EG14" s="16">
        <v>5711.9692320135</v>
      </c>
      <c r="EH14" s="16">
        <v>6703.1467343504992</v>
      </c>
      <c r="EI14" s="16">
        <v>5837.3377183890007</v>
      </c>
      <c r="EJ14" s="16">
        <v>6513.7576871539995</v>
      </c>
      <c r="EK14" s="16">
        <v>6206.7106644025007</v>
      </c>
      <c r="EL14" s="16">
        <v>5680.7836405269991</v>
      </c>
      <c r="EM14" s="16">
        <v>5151.8630577064996</v>
      </c>
      <c r="EN14" s="16">
        <v>5338.3784182700001</v>
      </c>
      <c r="EO14" s="16">
        <v>5387.6431849055007</v>
      </c>
      <c r="EP14" s="16">
        <v>5691.0129380229992</v>
      </c>
      <c r="EQ14" s="16">
        <v>5155.6256645020003</v>
      </c>
      <c r="ER14" s="16">
        <v>4997.2498520950003</v>
      </c>
      <c r="ES14" s="16">
        <v>5279.1426848780002</v>
      </c>
      <c r="ET14" s="16">
        <v>5096.1639966589992</v>
      </c>
      <c r="EU14" s="16">
        <v>5094.1408122020002</v>
      </c>
      <c r="EV14" s="16">
        <v>5166.8556411970003</v>
      </c>
      <c r="EW14" s="16">
        <v>5277.9857623019989</v>
      </c>
      <c r="EX14" s="16">
        <v>4768.5929199089996</v>
      </c>
      <c r="EY14" s="16"/>
      <c r="EZ14" s="16"/>
    </row>
    <row r="15" spans="1:157" x14ac:dyDescent="0.25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59904.126973400002</v>
      </c>
      <c r="AV15" s="16">
        <v>61562.854286000002</v>
      </c>
      <c r="AW15" s="16">
        <v>59565.520046100006</v>
      </c>
      <c r="AX15" s="16">
        <v>61519.8563994</v>
      </c>
      <c r="AY15" s="16">
        <v>61501.943726999998</v>
      </c>
      <c r="AZ15" s="16">
        <v>62144.323233000003</v>
      </c>
      <c r="BA15" s="16">
        <v>33314.677776000004</v>
      </c>
      <c r="BB15" s="16">
        <v>34230.679157000006</v>
      </c>
      <c r="BC15" s="16">
        <v>29477.800961999998</v>
      </c>
      <c r="BD15" s="16">
        <v>30315.752563000002</v>
      </c>
      <c r="BE15" s="16">
        <v>29093.575149999997</v>
      </c>
      <c r="BF15" s="16">
        <v>30032.594282999999</v>
      </c>
      <c r="BG15" s="16">
        <v>28829.996681000001</v>
      </c>
      <c r="BH15" s="16">
        <v>28073.641409</v>
      </c>
      <c r="BI15" s="16">
        <v>27779.870290000003</v>
      </c>
      <c r="BJ15" s="16">
        <v>29361.332587000001</v>
      </c>
      <c r="BK15" s="16">
        <v>27003.241845</v>
      </c>
      <c r="BL15" s="16">
        <v>27213.232350999999</v>
      </c>
      <c r="BM15" s="16">
        <v>25506.635002000003</v>
      </c>
      <c r="BN15" s="16">
        <v>24786.957983999997</v>
      </c>
      <c r="BO15" s="16">
        <v>26274.147505999998</v>
      </c>
      <c r="BP15" s="16">
        <v>26934.017368000001</v>
      </c>
      <c r="BQ15" s="16">
        <v>26327.193780999998</v>
      </c>
      <c r="BR15" s="16">
        <v>23233.343550999998</v>
      </c>
      <c r="BS15" s="16">
        <v>25152.175431</v>
      </c>
      <c r="BT15" s="16">
        <v>25488.632194000002</v>
      </c>
      <c r="BU15" s="16">
        <v>25843.623591</v>
      </c>
      <c r="BV15" s="16">
        <v>26253.209544000005</v>
      </c>
      <c r="BW15" s="16">
        <v>25348.202905000002</v>
      </c>
      <c r="BX15" s="16">
        <v>24115.876417999996</v>
      </c>
      <c r="BY15" s="16">
        <v>24605.501006999999</v>
      </c>
      <c r="BZ15" s="16">
        <v>26900.324608999999</v>
      </c>
      <c r="CA15" s="16">
        <v>20395.284148999999</v>
      </c>
      <c r="CB15" s="16">
        <v>20349.254632</v>
      </c>
      <c r="CC15" s="16">
        <v>21126.154956999999</v>
      </c>
      <c r="CD15" s="16">
        <v>21932.708531</v>
      </c>
      <c r="CE15" s="16">
        <v>21931.339252000002</v>
      </c>
      <c r="CF15" s="16">
        <v>22434.187160999998</v>
      </c>
      <c r="CG15" s="16">
        <v>19535.702765999999</v>
      </c>
      <c r="CH15" s="16">
        <v>22102.510900000001</v>
      </c>
      <c r="CI15" s="16">
        <v>23105.286126000003</v>
      </c>
      <c r="CJ15" s="16">
        <v>24150.888316999997</v>
      </c>
      <c r="CK15" s="16">
        <v>25254.349162999999</v>
      </c>
      <c r="CL15" s="16">
        <v>24538.674423</v>
      </c>
      <c r="CM15" s="16">
        <v>26012.300492000002</v>
      </c>
      <c r="CN15" s="16">
        <v>25635.363233999997</v>
      </c>
      <c r="CO15" s="16">
        <v>26238.826920000003</v>
      </c>
      <c r="CP15" s="16">
        <v>26224.732852000005</v>
      </c>
      <c r="CQ15" s="16">
        <v>26835.555562999998</v>
      </c>
      <c r="CR15" s="16">
        <v>27269.981838</v>
      </c>
      <c r="CS15" s="16">
        <v>28292.751481999996</v>
      </c>
      <c r="CT15" s="16">
        <v>29337.42539</v>
      </c>
      <c r="CU15" s="16">
        <v>29255.669144</v>
      </c>
      <c r="CV15" s="16">
        <v>28745.505506999994</v>
      </c>
      <c r="CW15" s="16">
        <v>33311.569050999999</v>
      </c>
      <c r="CX15" s="16">
        <v>31781.994011000003</v>
      </c>
      <c r="CY15" s="16">
        <v>32797.537021000004</v>
      </c>
      <c r="CZ15" s="16">
        <v>31321.517875000005</v>
      </c>
      <c r="DA15" s="16">
        <v>34216.952447000003</v>
      </c>
      <c r="DB15" s="16">
        <v>32779.824093999996</v>
      </c>
      <c r="DC15" s="16">
        <v>32480.121651999998</v>
      </c>
      <c r="DD15" s="16">
        <v>35787.144214999993</v>
      </c>
      <c r="DE15" s="16">
        <v>34600.318818</v>
      </c>
      <c r="DF15" s="16">
        <v>35453.324702999998</v>
      </c>
      <c r="DG15" s="16">
        <v>36033.667077999999</v>
      </c>
      <c r="DH15" s="16">
        <v>34877.333437000001</v>
      </c>
      <c r="DI15" s="16">
        <v>37887.317206999993</v>
      </c>
      <c r="DJ15" s="16">
        <v>37221.119225000002</v>
      </c>
      <c r="DK15" s="16">
        <v>36761.497947999997</v>
      </c>
      <c r="DL15" s="16">
        <v>37284.812038999997</v>
      </c>
      <c r="DM15" s="16">
        <v>38469.830292997001</v>
      </c>
      <c r="DN15" s="16">
        <v>38917.357685302006</v>
      </c>
      <c r="DO15" s="16">
        <v>40640.880069248</v>
      </c>
      <c r="DP15" s="16">
        <v>41215.648771922002</v>
      </c>
      <c r="DQ15" s="16">
        <v>41102.204095199995</v>
      </c>
      <c r="DR15" s="16">
        <v>38626.453718909994</v>
      </c>
      <c r="DS15" s="16">
        <v>39926.83915068199</v>
      </c>
      <c r="DT15" s="16">
        <v>40018.670455617998</v>
      </c>
      <c r="DU15" s="16">
        <v>35163.573256612006</v>
      </c>
      <c r="DV15" s="16">
        <v>33876.040069258001</v>
      </c>
      <c r="DW15" s="16">
        <v>32789.279644916001</v>
      </c>
      <c r="DX15" s="16">
        <v>36015.88688458001</v>
      </c>
      <c r="DY15" s="16">
        <v>37887.032788114986</v>
      </c>
      <c r="DZ15" s="16">
        <v>35657.160219725993</v>
      </c>
      <c r="EA15" s="16">
        <v>35427.118798795011</v>
      </c>
      <c r="EB15" s="16">
        <v>39385.160985857001</v>
      </c>
      <c r="EC15" s="16">
        <v>35449.901696068991</v>
      </c>
      <c r="ED15" s="16">
        <v>38325.812211443008</v>
      </c>
      <c r="EE15" s="16">
        <v>37598.823490215997</v>
      </c>
      <c r="EF15" s="16">
        <v>34722.456258818995</v>
      </c>
      <c r="EG15" s="16">
        <v>34786.452224878005</v>
      </c>
      <c r="EH15" s="16">
        <v>35119.435591897993</v>
      </c>
      <c r="EI15" s="16">
        <v>37324.822703749007</v>
      </c>
      <c r="EJ15" s="16">
        <v>36634.366928783005</v>
      </c>
      <c r="EK15" s="16">
        <v>35364.831895113595</v>
      </c>
      <c r="EL15" s="16">
        <v>35540.9682932164</v>
      </c>
      <c r="EM15" s="16">
        <v>35516.542219504008</v>
      </c>
      <c r="EN15" s="16">
        <v>39152.5174675362</v>
      </c>
      <c r="EO15" s="16">
        <v>40038.447002105393</v>
      </c>
      <c r="EP15" s="16">
        <v>43597.673258539187</v>
      </c>
      <c r="EQ15" s="16">
        <v>48027.5555234852</v>
      </c>
      <c r="ER15" s="16">
        <v>50412.159219187401</v>
      </c>
      <c r="ES15" s="16">
        <v>48701.367114952402</v>
      </c>
      <c r="ET15" s="16">
        <v>50427.118936940104</v>
      </c>
      <c r="EU15" s="16">
        <v>53228.566691193097</v>
      </c>
      <c r="EV15" s="16">
        <v>52569.658722434411</v>
      </c>
      <c r="EW15" s="16">
        <v>54784.499154582685</v>
      </c>
      <c r="EX15" s="16">
        <v>55605.704931881992</v>
      </c>
      <c r="EY15" s="16"/>
      <c r="EZ15" s="16"/>
    </row>
    <row r="16" spans="1:157" x14ac:dyDescent="0.25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95773.834269999992</v>
      </c>
      <c r="AV16" s="16">
        <v>100431.32182000001</v>
      </c>
      <c r="AW16" s="16">
        <v>95820.298539999989</v>
      </c>
      <c r="AX16" s="16">
        <v>90655.747356599983</v>
      </c>
      <c r="AY16" s="16">
        <v>89804.796701199986</v>
      </c>
      <c r="AZ16" s="16">
        <v>89714.987125800006</v>
      </c>
      <c r="BA16" s="16">
        <v>89474.042714300012</v>
      </c>
      <c r="BB16" s="16">
        <v>97034.770372900006</v>
      </c>
      <c r="BC16" s="16">
        <v>93237.570364500003</v>
      </c>
      <c r="BD16" s="16">
        <v>95757.44668709999</v>
      </c>
      <c r="BE16" s="16">
        <v>93183.869249700016</v>
      </c>
      <c r="BF16" s="16">
        <v>95898.671092299992</v>
      </c>
      <c r="BG16" s="16">
        <v>93909.794215800022</v>
      </c>
      <c r="BH16" s="16">
        <v>93595.797415399997</v>
      </c>
      <c r="BI16" s="16">
        <v>90009.699464000005</v>
      </c>
      <c r="BJ16" s="16">
        <v>96734.193765999997</v>
      </c>
      <c r="BK16" s="16">
        <v>89537.939063000013</v>
      </c>
      <c r="BL16" s="16">
        <v>89497.845243000003</v>
      </c>
      <c r="BM16" s="16">
        <v>85024.331243099994</v>
      </c>
      <c r="BN16" s="16">
        <v>81231.23100319998</v>
      </c>
      <c r="BO16" s="16">
        <v>90725.542731999987</v>
      </c>
      <c r="BP16" s="16">
        <v>93456.143841300014</v>
      </c>
      <c r="BQ16" s="16">
        <v>95762.342693000013</v>
      </c>
      <c r="BR16" s="16">
        <v>97676.571689000004</v>
      </c>
      <c r="BS16" s="16">
        <v>98851.261182769987</v>
      </c>
      <c r="BT16" s="16">
        <v>101171.88785090001</v>
      </c>
      <c r="BU16" s="16">
        <v>103434.26064129999</v>
      </c>
      <c r="BV16" s="16">
        <v>104397.35501460001</v>
      </c>
      <c r="BW16" s="16">
        <v>101577.3930272</v>
      </c>
      <c r="BX16" s="16">
        <v>96516.189812000026</v>
      </c>
      <c r="BY16" s="16">
        <v>99078.334126900008</v>
      </c>
      <c r="BZ16" s="16">
        <v>104200.88404250002</v>
      </c>
      <c r="CA16" s="16">
        <v>105223.12132422</v>
      </c>
      <c r="CB16" s="16">
        <v>106895.68362958</v>
      </c>
      <c r="CC16" s="16">
        <v>109805.34530792003</v>
      </c>
      <c r="CD16" s="16">
        <v>114197.51164482998</v>
      </c>
      <c r="CE16" s="16">
        <v>115086.68690473</v>
      </c>
      <c r="CF16" s="16">
        <v>118383.03517943001</v>
      </c>
      <c r="CG16" s="16">
        <v>103309.48673621002</v>
      </c>
      <c r="CH16" s="16">
        <v>113095.73731977002</v>
      </c>
      <c r="CI16" s="16">
        <v>114970.43558213999</v>
      </c>
      <c r="CJ16" s="16">
        <v>118818.84299737003</v>
      </c>
      <c r="CK16" s="16">
        <v>123569.05088957</v>
      </c>
      <c r="CL16" s="16">
        <v>119595.52596369</v>
      </c>
      <c r="CM16" s="16">
        <v>128057.51745186001</v>
      </c>
      <c r="CN16" s="16">
        <v>125955.83965671</v>
      </c>
      <c r="CO16" s="16">
        <v>127080.98874402999</v>
      </c>
      <c r="CP16" s="16">
        <v>128445.27286363</v>
      </c>
      <c r="CQ16" s="16">
        <v>131082.33834065998</v>
      </c>
      <c r="CR16" s="16">
        <v>134528.95350933998</v>
      </c>
      <c r="CS16" s="16">
        <v>138872.87252157999</v>
      </c>
      <c r="CT16" s="16">
        <v>139619.73412817999</v>
      </c>
      <c r="CU16" s="16">
        <v>103533.06164183999</v>
      </c>
      <c r="CV16" s="16">
        <v>101992.04722406999</v>
      </c>
      <c r="CW16" s="16">
        <v>116535.34436406002</v>
      </c>
      <c r="CX16" s="16">
        <v>113958.50112282</v>
      </c>
      <c r="CY16" s="16">
        <v>124114.40803511998</v>
      </c>
      <c r="CZ16" s="16">
        <v>127778.60710697998</v>
      </c>
      <c r="DA16" s="16">
        <v>138907.72513403004</v>
      </c>
      <c r="DB16" s="16">
        <v>138298.39544988002</v>
      </c>
      <c r="DC16" s="16">
        <v>141340.28681019996</v>
      </c>
      <c r="DD16" s="16">
        <v>150688.1952203</v>
      </c>
      <c r="DE16" s="16">
        <v>155075.31456606</v>
      </c>
      <c r="DF16" s="16">
        <v>136720.095358794</v>
      </c>
      <c r="DG16" s="16">
        <v>141968.85489721</v>
      </c>
      <c r="DH16" s="16">
        <v>143755.96400375004</v>
      </c>
      <c r="DI16" s="16">
        <v>149537.66668122599</v>
      </c>
      <c r="DJ16" s="16">
        <v>150095.00807010298</v>
      </c>
      <c r="DK16" s="16">
        <v>153155.34815835999</v>
      </c>
      <c r="DL16" s="16">
        <v>154398.81628273704</v>
      </c>
      <c r="DM16" s="16">
        <v>158733.16898927998</v>
      </c>
      <c r="DN16" s="16">
        <v>155901.16909928003</v>
      </c>
      <c r="DO16" s="16">
        <v>167137.16817456004</v>
      </c>
      <c r="DP16" s="16">
        <v>163533.94576610997</v>
      </c>
      <c r="DQ16" s="16">
        <v>374829.75679537992</v>
      </c>
      <c r="DR16" s="16">
        <v>337407.52874749998</v>
      </c>
      <c r="DS16" s="16">
        <v>298051.76158346003</v>
      </c>
      <c r="DT16" s="16">
        <v>283671.70098348003</v>
      </c>
      <c r="DU16" s="16">
        <v>253872.36886774001</v>
      </c>
      <c r="DV16" s="16">
        <v>222994.96130537998</v>
      </c>
      <c r="DW16" s="16">
        <v>198976.03026702005</v>
      </c>
      <c r="DX16" s="16">
        <v>215290.78642198004</v>
      </c>
      <c r="DY16" s="16">
        <v>217787.68716556998</v>
      </c>
      <c r="DZ16" s="16">
        <v>205568.05704933999</v>
      </c>
      <c r="EA16" s="16">
        <v>209338.50779809</v>
      </c>
      <c r="EB16" s="16">
        <v>219549.18745165001</v>
      </c>
      <c r="EC16" s="16">
        <v>229626.03629370988</v>
      </c>
      <c r="ED16" s="16">
        <v>260146.32424369993</v>
      </c>
      <c r="EE16" s="16">
        <v>282649.99786729005</v>
      </c>
      <c r="EF16" s="16">
        <v>275269.54257512005</v>
      </c>
      <c r="EG16" s="16">
        <v>274880.24648732995</v>
      </c>
      <c r="EH16" s="16">
        <v>276343.56870670203</v>
      </c>
      <c r="EI16" s="16">
        <v>282141.84942287207</v>
      </c>
      <c r="EJ16" s="16">
        <v>286803.41287337098</v>
      </c>
      <c r="EK16" s="16">
        <v>282154.90916647203</v>
      </c>
      <c r="EL16" s="16">
        <v>272990.62081525999</v>
      </c>
      <c r="EM16" s="16">
        <v>266182.00069054001</v>
      </c>
      <c r="EN16" s="16">
        <v>284311.18131319492</v>
      </c>
      <c r="EO16" s="16">
        <v>296807.49034433003</v>
      </c>
      <c r="EP16" s="16">
        <v>329880.10396259016</v>
      </c>
      <c r="EQ16" s="16">
        <v>372425.5133786599</v>
      </c>
      <c r="ER16" s="16">
        <v>301739.443210978</v>
      </c>
      <c r="ES16" s="16">
        <v>330193.43837287993</v>
      </c>
      <c r="ET16" s="16">
        <v>316150.65120963985</v>
      </c>
      <c r="EU16" s="16">
        <v>308735.53759199992</v>
      </c>
      <c r="EV16" s="16">
        <v>326262.73279914592</v>
      </c>
      <c r="EW16" s="16">
        <v>327635.48066105007</v>
      </c>
      <c r="EX16" s="16">
        <v>334881.36801916402</v>
      </c>
      <c r="EY16" s="16"/>
      <c r="EZ16" s="16"/>
    </row>
    <row r="17" spans="1:157" x14ac:dyDescent="0.25">
      <c r="A17" s="17" t="s">
        <v>12</v>
      </c>
      <c r="B17" s="16">
        <v>34251.039364000011</v>
      </c>
      <c r="C17" s="16">
        <v>34808.541791000003</v>
      </c>
      <c r="D17" s="16">
        <v>34060.467076000001</v>
      </c>
      <c r="E17" s="16">
        <v>33787.051688999993</v>
      </c>
      <c r="F17" s="16">
        <v>33552.709297000001</v>
      </c>
      <c r="G17" s="16">
        <v>28964.237075061999</v>
      </c>
      <c r="H17" s="16">
        <v>28191.126933259002</v>
      </c>
      <c r="I17" s="16">
        <v>28860.337477849997</v>
      </c>
      <c r="J17" s="16">
        <v>28541.579624949998</v>
      </c>
      <c r="K17" s="16">
        <v>29101.15423928</v>
      </c>
      <c r="L17" s="16">
        <v>28715.093047759998</v>
      </c>
      <c r="M17" s="16">
        <v>18054.719898560001</v>
      </c>
      <c r="N17" s="16">
        <v>18462.80185</v>
      </c>
      <c r="O17" s="16">
        <v>18202.217927459998</v>
      </c>
      <c r="P17" s="16">
        <v>17482.801114990001</v>
      </c>
      <c r="Q17" s="16">
        <v>17154.844476900002</v>
      </c>
      <c r="R17" s="16">
        <v>17398.660767619996</v>
      </c>
      <c r="S17" s="16">
        <v>16574.934459569999</v>
      </c>
      <c r="T17" s="16">
        <v>14609.593752699999</v>
      </c>
      <c r="U17" s="16">
        <v>14629.721658590002</v>
      </c>
      <c r="V17" s="16">
        <v>14761.195829079998</v>
      </c>
      <c r="W17" s="16">
        <v>16909.972013390001</v>
      </c>
      <c r="X17" s="16">
        <v>16932.023482549997</v>
      </c>
      <c r="Y17" s="16">
        <v>17170.155794579998</v>
      </c>
      <c r="Z17" s="16">
        <v>10695.823956100001</v>
      </c>
      <c r="AA17" s="16">
        <v>10638.53476</v>
      </c>
      <c r="AB17" s="16">
        <v>9997.3522663200019</v>
      </c>
      <c r="AC17" s="16">
        <v>10087.142803000001</v>
      </c>
      <c r="AD17" s="16">
        <v>10098.530260900001</v>
      </c>
      <c r="AE17" s="16">
        <v>6981.3344248000012</v>
      </c>
      <c r="AF17" s="16">
        <v>6669.5056817000004</v>
      </c>
      <c r="AG17" s="16">
        <v>6475.0589858459998</v>
      </c>
      <c r="AH17" s="16">
        <v>6614.8673617000004</v>
      </c>
      <c r="AI17" s="16">
        <v>6590.8729179999991</v>
      </c>
      <c r="AJ17" s="16">
        <v>6575.4729529999995</v>
      </c>
      <c r="AK17" s="16">
        <v>6443.8854241000017</v>
      </c>
      <c r="AL17" s="16">
        <v>6509.0543797999999</v>
      </c>
      <c r="AM17" s="16">
        <v>6569.1956054999991</v>
      </c>
      <c r="AN17" s="16">
        <v>6842.4783820000002</v>
      </c>
      <c r="AO17" s="16">
        <v>6779.1235829999987</v>
      </c>
      <c r="AP17" s="16">
        <v>6734.7692250000009</v>
      </c>
      <c r="AQ17" s="16">
        <v>7111.9244697000013</v>
      </c>
      <c r="AR17" s="16">
        <v>7178.3670847000003</v>
      </c>
      <c r="AS17" s="16">
        <v>6979.7870393000003</v>
      </c>
      <c r="AT17" s="16">
        <v>6553.8759659999996</v>
      </c>
      <c r="AU17" s="16">
        <v>6573.1344869999994</v>
      </c>
      <c r="AV17" s="16">
        <v>5506.0326620000005</v>
      </c>
      <c r="AW17" s="16">
        <v>4909.0080470000003</v>
      </c>
      <c r="AX17" s="16">
        <v>4828.6039814699998</v>
      </c>
      <c r="AY17" s="16">
        <v>4853.6833003000002</v>
      </c>
      <c r="AZ17" s="16">
        <v>4796.5452936000002</v>
      </c>
      <c r="BA17" s="16">
        <v>4864.6298146999998</v>
      </c>
      <c r="BB17" s="16">
        <v>4749.6520449999998</v>
      </c>
      <c r="BC17" s="16">
        <v>4333.3287185999998</v>
      </c>
      <c r="BD17" s="16">
        <v>4205.2944983999987</v>
      </c>
      <c r="BE17" s="16">
        <v>4156.6461680999992</v>
      </c>
      <c r="BF17" s="16">
        <v>3669.9134485999998</v>
      </c>
      <c r="BG17" s="16">
        <v>3391.8935295000001</v>
      </c>
      <c r="BH17" s="16">
        <v>2828.8921324999997</v>
      </c>
      <c r="BI17" s="16">
        <v>3656.5258195999995</v>
      </c>
      <c r="BJ17" s="16">
        <v>2092.6319096000002</v>
      </c>
      <c r="BK17" s="16">
        <v>1744.4909185000001</v>
      </c>
      <c r="BL17" s="16">
        <v>1752.80428908</v>
      </c>
      <c r="BM17" s="16">
        <v>1944.7007250799998</v>
      </c>
      <c r="BN17" s="16">
        <v>1892.2253760799999</v>
      </c>
      <c r="BO17" s="16">
        <v>1839.5101270800001</v>
      </c>
      <c r="BP17" s="16">
        <v>1881.9387660800001</v>
      </c>
      <c r="BQ17" s="16">
        <v>1902.13839908</v>
      </c>
      <c r="BR17" s="16">
        <v>1809.6529190799999</v>
      </c>
      <c r="BS17" s="16">
        <v>1798.35108808</v>
      </c>
      <c r="BT17" s="16">
        <v>1790.6856590799998</v>
      </c>
      <c r="BU17" s="16">
        <v>2122.33688308</v>
      </c>
      <c r="BV17" s="16">
        <v>1728.4995080799997</v>
      </c>
      <c r="BW17" s="16">
        <v>1724.3656260799999</v>
      </c>
      <c r="BX17" s="16">
        <v>1686.3591200799999</v>
      </c>
      <c r="BY17" s="16">
        <v>1703.15217308</v>
      </c>
      <c r="BZ17" s="16">
        <v>1709.79546708</v>
      </c>
      <c r="CA17" s="16">
        <v>1774.6789560799998</v>
      </c>
      <c r="CB17" s="16">
        <v>1762.9164780799999</v>
      </c>
      <c r="CC17" s="16">
        <v>2135.9207380799994</v>
      </c>
      <c r="CD17" s="16">
        <v>2176.8973300799998</v>
      </c>
      <c r="CE17" s="16">
        <v>2690.2510680799996</v>
      </c>
      <c r="CF17" s="16">
        <v>2492.2444170799999</v>
      </c>
      <c r="CG17" s="16">
        <v>2368.2190820800001</v>
      </c>
      <c r="CH17" s="16">
        <v>2462.9868350799998</v>
      </c>
      <c r="CI17" s="16">
        <v>2486.1315620800001</v>
      </c>
      <c r="CJ17" s="16">
        <v>2497.3425490800005</v>
      </c>
      <c r="CK17" s="16">
        <v>2430.2558280800004</v>
      </c>
      <c r="CL17" s="16">
        <v>2419.0209940799996</v>
      </c>
      <c r="CM17" s="16">
        <v>2521.2584937699999</v>
      </c>
      <c r="CN17" s="16">
        <v>2398.9340787699998</v>
      </c>
      <c r="CO17" s="16">
        <v>2455.1223097700004</v>
      </c>
      <c r="CP17" s="16">
        <v>2465.1975188199999</v>
      </c>
      <c r="CQ17" s="16">
        <v>2561.1797612</v>
      </c>
      <c r="CR17" s="16">
        <v>2120.5138861999999</v>
      </c>
      <c r="CS17" s="16">
        <v>2261.7825072000001</v>
      </c>
      <c r="CT17" s="16">
        <v>2284.0235252000002</v>
      </c>
      <c r="CU17" s="16">
        <v>2704.3378574500002</v>
      </c>
      <c r="CV17" s="16">
        <v>2822.1615959599994</v>
      </c>
      <c r="CW17" s="16">
        <v>2455.3266658800003</v>
      </c>
      <c r="CX17" s="16">
        <v>2546.11262433</v>
      </c>
      <c r="CY17" s="16">
        <v>2604.1298355499998</v>
      </c>
      <c r="CZ17" s="16">
        <v>2675.2672110799999</v>
      </c>
      <c r="DA17" s="16">
        <v>4770.8535137299996</v>
      </c>
      <c r="DB17" s="16">
        <v>4981.6137555900004</v>
      </c>
      <c r="DC17" s="16">
        <v>4604.0542375499999</v>
      </c>
      <c r="DD17" s="16">
        <v>4551.6419899599996</v>
      </c>
      <c r="DE17" s="16">
        <v>4438.77626401</v>
      </c>
      <c r="DF17" s="16">
        <v>4483.4569095400002</v>
      </c>
      <c r="DG17" s="16">
        <v>4873.7659750700004</v>
      </c>
      <c r="DH17" s="16">
        <v>4810.0720011000003</v>
      </c>
      <c r="DI17" s="16">
        <v>4815.1306278000002</v>
      </c>
      <c r="DJ17" s="16">
        <v>5647.2089238999997</v>
      </c>
      <c r="DK17" s="16">
        <v>5304.873999299999</v>
      </c>
      <c r="DL17" s="16">
        <v>5357.0656145000003</v>
      </c>
      <c r="DM17" s="16">
        <v>5377.3454881999996</v>
      </c>
      <c r="DN17" s="16">
        <v>5534.7538697</v>
      </c>
      <c r="DO17" s="16">
        <v>5769.6420201000001</v>
      </c>
      <c r="DP17" s="16">
        <v>6119.2904014800006</v>
      </c>
      <c r="DQ17" s="16">
        <v>7916.500064150081</v>
      </c>
      <c r="DR17" s="16">
        <v>7751.2338629259893</v>
      </c>
      <c r="DS17" s="16">
        <v>7046.7511941063376</v>
      </c>
      <c r="DT17" s="16">
        <v>6989.9622815027788</v>
      </c>
      <c r="DU17" s="16">
        <v>7355.7946374833127</v>
      </c>
      <c r="DV17" s="16">
        <v>7360.258450815566</v>
      </c>
      <c r="DW17" s="16">
        <v>4894.9578637493723</v>
      </c>
      <c r="DX17" s="16">
        <v>4771.5567312301928</v>
      </c>
      <c r="DY17" s="16">
        <v>4272.0552149971008</v>
      </c>
      <c r="DZ17" s="16">
        <v>4781.1435332009014</v>
      </c>
      <c r="EA17" s="16">
        <v>4744.2857940895519</v>
      </c>
      <c r="EB17" s="16">
        <v>5626.9100572293801</v>
      </c>
      <c r="EC17" s="16">
        <v>5778.6544343283813</v>
      </c>
      <c r="ED17" s="16">
        <v>5709.7552491752458</v>
      </c>
      <c r="EE17" s="16">
        <v>6161.6343780202369</v>
      </c>
      <c r="EF17" s="16">
        <v>5677.1650180494971</v>
      </c>
      <c r="EG17" s="16">
        <v>5823.4188948628653</v>
      </c>
      <c r="EH17" s="16">
        <v>6393.4698822115652</v>
      </c>
      <c r="EI17" s="16">
        <v>6933.685801705401</v>
      </c>
      <c r="EJ17" s="16">
        <v>10198.020204574585</v>
      </c>
      <c r="EK17" s="16">
        <v>10561.484688554181</v>
      </c>
      <c r="EL17" s="16">
        <v>11169.033579963061</v>
      </c>
      <c r="EM17" s="16">
        <v>12535.74277793484</v>
      </c>
      <c r="EN17" s="16">
        <v>12755.534409079606</v>
      </c>
      <c r="EO17" s="16">
        <v>13864.035075216059</v>
      </c>
      <c r="EP17" s="16">
        <v>13524.553733795954</v>
      </c>
      <c r="EQ17" s="16">
        <v>13721.420726225459</v>
      </c>
      <c r="ER17" s="16">
        <v>13996.257234445706</v>
      </c>
      <c r="ES17" s="16">
        <v>15234.719661972049</v>
      </c>
      <c r="ET17" s="16">
        <v>15275.935447866548</v>
      </c>
      <c r="EU17" s="16">
        <v>15432.959736511908</v>
      </c>
      <c r="EV17" s="16">
        <v>17113.722985629491</v>
      </c>
      <c r="EW17" s="16">
        <v>17692.387276526049</v>
      </c>
      <c r="EX17" s="16">
        <v>18413.599262434647</v>
      </c>
      <c r="EY17" s="16"/>
      <c r="EZ17" s="16"/>
    </row>
    <row r="18" spans="1:157" x14ac:dyDescent="0.25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0.40142500000000003</v>
      </c>
      <c r="BK18" s="16">
        <v>0.34234500000000001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0.25600000000000001</v>
      </c>
      <c r="CU18" s="16">
        <v>0.26200000000000001</v>
      </c>
      <c r="CV18" s="16">
        <v>0.29199999999999998</v>
      </c>
      <c r="CW18" s="16">
        <v>0.29899999999999999</v>
      </c>
      <c r="CX18" s="16">
        <v>0.28399999999999997</v>
      </c>
      <c r="CY18" s="16">
        <v>0.29199999999999998</v>
      </c>
      <c r="CZ18" s="16">
        <v>0.3</v>
      </c>
      <c r="DA18" s="16">
        <v>0.308</v>
      </c>
      <c r="DB18" s="16">
        <v>0.30499999999999999</v>
      </c>
      <c r="DC18" s="16">
        <v>0.309</v>
      </c>
      <c r="DD18" s="16">
        <v>0.29899999999999999</v>
      </c>
      <c r="DE18" s="16">
        <v>0.29299999999999998</v>
      </c>
      <c r="DF18" s="16">
        <v>0.29299999999999998</v>
      </c>
      <c r="DG18" s="16">
        <v>0.28699999999999998</v>
      </c>
      <c r="DH18" s="16">
        <v>0.27800000000000002</v>
      </c>
      <c r="DI18" s="16">
        <v>0.28100000000000003</v>
      </c>
      <c r="DJ18" s="16">
        <v>0.27800000000000002</v>
      </c>
      <c r="DK18" s="16">
        <v>0.27500000000000002</v>
      </c>
      <c r="DL18" s="16">
        <v>0.27600000000000002</v>
      </c>
      <c r="DM18" s="16">
        <v>0.28100000000000003</v>
      </c>
      <c r="DN18" s="16">
        <v>0.28399999999999997</v>
      </c>
      <c r="DO18" s="16">
        <v>0.28199999999999997</v>
      </c>
      <c r="DP18" s="16">
        <v>0.27600000000000002</v>
      </c>
      <c r="DQ18" s="16">
        <v>0.12852928839999997</v>
      </c>
      <c r="DR18" s="16">
        <v>0.12913330719999994</v>
      </c>
      <c r="DS18" s="16">
        <v>0.12787919520000002</v>
      </c>
      <c r="DT18" s="16">
        <v>4.7564080000000002E-3</v>
      </c>
      <c r="DU18" s="16">
        <v>4.6383700000000002E-3</v>
      </c>
      <c r="DV18" s="16">
        <v>8.7857280000000015E-4</v>
      </c>
      <c r="DW18" s="16">
        <v>8.7857280000000015E-4</v>
      </c>
      <c r="DX18" s="16">
        <v>8.7857280000000015E-4</v>
      </c>
      <c r="DY18" s="16">
        <v>8.7857280000000015E-4</v>
      </c>
      <c r="DZ18" s="16">
        <v>8.7857280000000015E-4</v>
      </c>
      <c r="EA18" s="16">
        <v>8.7857280000000015E-4</v>
      </c>
      <c r="EB18" s="16">
        <v>8.7857280000000015E-4</v>
      </c>
      <c r="EC18" s="16">
        <v>8.7857280000000015E-4</v>
      </c>
      <c r="ED18" s="16">
        <v>8.7857280000000015E-4</v>
      </c>
      <c r="EE18" s="16">
        <v>7.6875120000000009E-4</v>
      </c>
      <c r="EF18" s="16">
        <v>7.6875120000000009E-4</v>
      </c>
      <c r="EG18" s="16">
        <v>7.6875120000000009E-4</v>
      </c>
      <c r="EH18" s="16">
        <v>7.6875120000000009E-4</v>
      </c>
      <c r="EI18" s="16">
        <v>7.1384040000000001E-4</v>
      </c>
      <c r="EJ18" s="16">
        <v>7.1384040000000001E-4</v>
      </c>
      <c r="EK18" s="16">
        <v>7.1384040000000001E-4</v>
      </c>
      <c r="EL18" s="16">
        <v>7.1384040000000001E-4</v>
      </c>
      <c r="EM18" s="16">
        <v>7.1384040000000001E-4</v>
      </c>
      <c r="EN18" s="16">
        <v>7.1384040000000001E-4</v>
      </c>
      <c r="EO18" s="16">
        <v>7.1384040000000001E-4</v>
      </c>
      <c r="EP18" s="16">
        <v>7.1384040000000001E-4</v>
      </c>
      <c r="EQ18" s="16">
        <v>7.1384040000000001E-4</v>
      </c>
      <c r="ER18" s="16">
        <v>7.1384040000000001E-4</v>
      </c>
      <c r="ES18" s="16">
        <v>4.941972E-4</v>
      </c>
      <c r="ET18" s="16">
        <v>4.4207940000000004E-4</v>
      </c>
      <c r="EU18" s="16">
        <v>4.427934E-4</v>
      </c>
      <c r="EV18" s="16">
        <v>4.427934E-4</v>
      </c>
      <c r="EW18" s="16">
        <v>4.427934E-4</v>
      </c>
      <c r="EX18" s="16">
        <v>4.427934E-4</v>
      </c>
      <c r="EY18" s="16"/>
      <c r="EZ18" s="16"/>
    </row>
    <row r="19" spans="1:157" x14ac:dyDescent="0.25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934.51156500000002</v>
      </c>
      <c r="AV19" s="16">
        <v>934.47297700000013</v>
      </c>
      <c r="AW19" s="16">
        <v>850.15963600000009</v>
      </c>
      <c r="AX19" s="16">
        <v>850.15554707000013</v>
      </c>
      <c r="AY19" s="16">
        <v>1053.9412339</v>
      </c>
      <c r="AZ19" s="16">
        <v>1056.0052905999999</v>
      </c>
      <c r="BA19" s="16">
        <v>1057.8688902989998</v>
      </c>
      <c r="BB19" s="16">
        <v>1061.3023077380001</v>
      </c>
      <c r="BC19" s="16">
        <v>879.18865560000006</v>
      </c>
      <c r="BD19" s="16">
        <v>878.0033942</v>
      </c>
      <c r="BE19" s="16">
        <v>891.4259931900001</v>
      </c>
      <c r="BF19" s="16">
        <v>867.86450560000003</v>
      </c>
      <c r="BG19" s="16">
        <v>866.79013745400005</v>
      </c>
      <c r="BH19" s="16">
        <v>402.04892150399996</v>
      </c>
      <c r="BI19" s="16">
        <v>398.27783260000001</v>
      </c>
      <c r="BJ19" s="16">
        <v>398.53205660000003</v>
      </c>
      <c r="BK19" s="16">
        <v>392.61589099999998</v>
      </c>
      <c r="BL19" s="16">
        <v>392.63343008000004</v>
      </c>
      <c r="BM19" s="16">
        <v>392.47731807999997</v>
      </c>
      <c r="BN19" s="16">
        <v>392.47025507999996</v>
      </c>
      <c r="BO19" s="16">
        <v>392.47640408000001</v>
      </c>
      <c r="BP19" s="16">
        <v>392.48231907999997</v>
      </c>
      <c r="BQ19" s="16">
        <v>392.48574407999996</v>
      </c>
      <c r="BR19" s="16">
        <v>392.48506808000002</v>
      </c>
      <c r="BS19" s="16">
        <v>392.48166207999998</v>
      </c>
      <c r="BT19" s="16">
        <v>402.80199008</v>
      </c>
      <c r="BU19" s="16">
        <v>402.80459107999997</v>
      </c>
      <c r="BV19" s="16">
        <v>402.80399308</v>
      </c>
      <c r="BW19" s="16">
        <v>402.80049108000003</v>
      </c>
      <c r="BX19" s="16">
        <v>402.79626308000002</v>
      </c>
      <c r="BY19" s="16">
        <v>402.79505108000001</v>
      </c>
      <c r="BZ19" s="16">
        <v>402.79872308</v>
      </c>
      <c r="CA19" s="16">
        <v>402.79844208000003</v>
      </c>
      <c r="CB19" s="16">
        <v>402.80007707999999</v>
      </c>
      <c r="CC19" s="16">
        <v>402.79917108000001</v>
      </c>
      <c r="CD19" s="16">
        <v>402.80572608</v>
      </c>
      <c r="CE19" s="16">
        <v>402.81593407999998</v>
      </c>
      <c r="CF19" s="16">
        <v>184.63415707999999</v>
      </c>
      <c r="CG19" s="16">
        <v>184.62841107999998</v>
      </c>
      <c r="CH19" s="16">
        <v>184.63113608</v>
      </c>
      <c r="CI19" s="16">
        <v>184.62809408000001</v>
      </c>
      <c r="CJ19" s="16">
        <v>184.63175307999998</v>
      </c>
      <c r="CK19" s="16">
        <v>184.62818908</v>
      </c>
      <c r="CL19" s="16">
        <v>184.63080708000001</v>
      </c>
      <c r="CM19" s="16">
        <v>184.63385008</v>
      </c>
      <c r="CN19" s="16">
        <v>184.62692908</v>
      </c>
      <c r="CO19" s="16">
        <v>184.62998407999999</v>
      </c>
      <c r="CP19" s="16">
        <v>184.62735508</v>
      </c>
      <c r="CQ19" s="16">
        <v>184.62925508000001</v>
      </c>
      <c r="CR19" s="16">
        <v>184.62705507999999</v>
      </c>
      <c r="CS19" s="16">
        <v>184.62909607999998</v>
      </c>
      <c r="CT19" s="16">
        <v>184.62857108</v>
      </c>
      <c r="CU19" s="16">
        <v>184.63251707999999</v>
      </c>
      <c r="CV19" s="16">
        <v>184.64704308</v>
      </c>
      <c r="CW19" s="16">
        <v>184.652841</v>
      </c>
      <c r="CX19" s="16">
        <v>184.64588397</v>
      </c>
      <c r="CY19" s="16">
        <v>184.64993896999999</v>
      </c>
      <c r="CZ19" s="16">
        <v>184.65362096999999</v>
      </c>
      <c r="DA19" s="16">
        <v>184.65778197</v>
      </c>
      <c r="DB19" s="16">
        <v>212.10258997</v>
      </c>
      <c r="DC19" s="16">
        <v>214.54368896999998</v>
      </c>
      <c r="DD19" s="16">
        <v>214.79212396999998</v>
      </c>
      <c r="DE19" s="16">
        <v>214.47931697000001</v>
      </c>
      <c r="DF19" s="16">
        <v>230.60966597000001</v>
      </c>
      <c r="DG19" s="16">
        <v>214.27672829700001</v>
      </c>
      <c r="DH19" s="16">
        <v>214.1924970188</v>
      </c>
      <c r="DI19" s="16">
        <v>219.39555296199998</v>
      </c>
      <c r="DJ19" s="16">
        <v>221.24098269000001</v>
      </c>
      <c r="DK19" s="16">
        <v>198.62861986000001</v>
      </c>
      <c r="DL19" s="16">
        <v>198.63853308</v>
      </c>
      <c r="DM19" s="16">
        <v>198.83284953999998</v>
      </c>
      <c r="DN19" s="16">
        <v>199.00703674000002</v>
      </c>
      <c r="DO19" s="16">
        <v>198.90132674</v>
      </c>
      <c r="DP19" s="16">
        <v>198.59508481</v>
      </c>
      <c r="DQ19" s="16">
        <v>210.04100925771996</v>
      </c>
      <c r="DR19" s="16">
        <v>209.2841292939199</v>
      </c>
      <c r="DS19" s="16">
        <v>209.09154096631991</v>
      </c>
      <c r="DT19" s="16">
        <v>203.13422082955989</v>
      </c>
      <c r="DU19" s="16">
        <v>202.56396181855987</v>
      </c>
      <c r="DV19" s="16">
        <v>202.20573358329989</v>
      </c>
      <c r="DW19" s="16">
        <v>202.41129654839989</v>
      </c>
      <c r="DX19" s="16">
        <v>202.60563588749986</v>
      </c>
      <c r="DY19" s="16">
        <v>202.98349252719987</v>
      </c>
      <c r="DZ19" s="16">
        <v>202.63123442309987</v>
      </c>
      <c r="EA19" s="16">
        <v>203.0214864395999</v>
      </c>
      <c r="EB19" s="16">
        <v>198.82636084274986</v>
      </c>
      <c r="EC19" s="16">
        <v>199.1565187464399</v>
      </c>
      <c r="ED19" s="16">
        <v>199.32958763193989</v>
      </c>
      <c r="EE19" s="16">
        <v>199.23152638831988</v>
      </c>
      <c r="EF19" s="16">
        <v>198.90139704456993</v>
      </c>
      <c r="EG19" s="16">
        <v>198.97847670547989</v>
      </c>
      <c r="EH19" s="16">
        <v>198.9790342821799</v>
      </c>
      <c r="EI19" s="16">
        <v>198.88246287977989</v>
      </c>
      <c r="EJ19" s="16">
        <v>198.45549426917989</v>
      </c>
      <c r="EK19" s="16">
        <v>198.24304797898989</v>
      </c>
      <c r="EL19" s="16">
        <v>198.5922507930799</v>
      </c>
      <c r="EM19" s="16">
        <v>198.76384323427993</v>
      </c>
      <c r="EN19" s="16">
        <v>199.0753987246799</v>
      </c>
      <c r="EO19" s="16">
        <v>199.0213994064799</v>
      </c>
      <c r="EP19" s="16">
        <v>198.8386320749799</v>
      </c>
      <c r="EQ19" s="16">
        <v>198.95850569677989</v>
      </c>
      <c r="ER19" s="16">
        <v>199.03548602757994</v>
      </c>
      <c r="ES19" s="16">
        <v>198.99743175749992</v>
      </c>
      <c r="ET19" s="16">
        <v>198.92034411031995</v>
      </c>
      <c r="EU19" s="16">
        <v>198.88342678751994</v>
      </c>
      <c r="EV19" s="16">
        <v>198.97505371901991</v>
      </c>
      <c r="EW19" s="16">
        <v>199.28489790691998</v>
      </c>
      <c r="EX19" s="16">
        <v>199.05714003501996</v>
      </c>
      <c r="EY19" s="16"/>
      <c r="EZ19" s="16"/>
    </row>
    <row r="20" spans="1:157" x14ac:dyDescent="0.25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5638.6229220000005</v>
      </c>
      <c r="AV20" s="16">
        <v>4571.5596849999993</v>
      </c>
      <c r="AW20" s="16">
        <v>4058.8484109999999</v>
      </c>
      <c r="AX20" s="16">
        <v>3978.4484343999998</v>
      </c>
      <c r="AY20" s="16">
        <v>3799.7420664000006</v>
      </c>
      <c r="AZ20" s="16">
        <v>3740.5400030000001</v>
      </c>
      <c r="BA20" s="16">
        <v>3806.7609244</v>
      </c>
      <c r="BB20" s="16">
        <v>3688.3497373</v>
      </c>
      <c r="BC20" s="16">
        <v>3454.1400630000007</v>
      </c>
      <c r="BD20" s="16">
        <v>3327.2911042000001</v>
      </c>
      <c r="BE20" s="16">
        <v>3265.2201749000005</v>
      </c>
      <c r="BF20" s="16">
        <v>2802.0489429999998</v>
      </c>
      <c r="BG20" s="16">
        <v>2525.103392</v>
      </c>
      <c r="BH20" s="16">
        <v>2426.8432110000003</v>
      </c>
      <c r="BI20" s="16">
        <v>3258.2479870000002</v>
      </c>
      <c r="BJ20" s="16">
        <v>1693.6984280000001</v>
      </c>
      <c r="BK20" s="16">
        <v>1351.5326825000002</v>
      </c>
      <c r="BL20" s="16">
        <v>1360.1708590000001</v>
      </c>
      <c r="BM20" s="16">
        <v>1552.2234070000002</v>
      </c>
      <c r="BN20" s="16">
        <v>1499.7551209999999</v>
      </c>
      <c r="BO20" s="16">
        <v>1447.033723</v>
      </c>
      <c r="BP20" s="16">
        <v>1489.456447</v>
      </c>
      <c r="BQ20" s="16">
        <v>1509.6526549999999</v>
      </c>
      <c r="BR20" s="16">
        <v>1417.1678509999999</v>
      </c>
      <c r="BS20" s="16">
        <v>1405.869426</v>
      </c>
      <c r="BT20" s="16">
        <v>1387.8836690000001</v>
      </c>
      <c r="BU20" s="16">
        <v>1719.5322920000001</v>
      </c>
      <c r="BV20" s="16">
        <v>1325.6955150000001</v>
      </c>
      <c r="BW20" s="16">
        <v>1321.5651350000001</v>
      </c>
      <c r="BX20" s="16">
        <v>1283.5628569999999</v>
      </c>
      <c r="BY20" s="16">
        <v>1300.3571219999999</v>
      </c>
      <c r="BZ20" s="16">
        <v>1306.996744</v>
      </c>
      <c r="CA20" s="16">
        <v>1371.8805139999999</v>
      </c>
      <c r="CB20" s="16">
        <v>1360.116401</v>
      </c>
      <c r="CC20" s="16">
        <v>1733.1215670000001</v>
      </c>
      <c r="CD20" s="16">
        <v>1774.091604</v>
      </c>
      <c r="CE20" s="16">
        <v>2287.4351339999998</v>
      </c>
      <c r="CF20" s="16">
        <v>2307.6102599999999</v>
      </c>
      <c r="CG20" s="16">
        <v>2183.5906709999999</v>
      </c>
      <c r="CH20" s="16">
        <v>2278.3556990000002</v>
      </c>
      <c r="CI20" s="16">
        <v>2301.5034679999999</v>
      </c>
      <c r="CJ20" s="16">
        <v>2312.7107960000003</v>
      </c>
      <c r="CK20" s="16">
        <v>2245.6276389999998</v>
      </c>
      <c r="CL20" s="16">
        <v>2234.390187</v>
      </c>
      <c r="CM20" s="16">
        <v>2336.6246436900001</v>
      </c>
      <c r="CN20" s="16">
        <v>2214.3071496899997</v>
      </c>
      <c r="CO20" s="16">
        <v>2270.4923256899997</v>
      </c>
      <c r="CP20" s="16">
        <v>2280.5701637399998</v>
      </c>
      <c r="CQ20" s="16">
        <v>2376.5505061200001</v>
      </c>
      <c r="CR20" s="16">
        <v>1935.8868311199999</v>
      </c>
      <c r="CS20" s="16">
        <v>2077.1534111199999</v>
      </c>
      <c r="CT20" s="16">
        <v>2099.1389541200001</v>
      </c>
      <c r="CU20" s="16">
        <v>2519.4433403700004</v>
      </c>
      <c r="CV20" s="16">
        <v>2637.2225528800004</v>
      </c>
      <c r="CW20" s="16">
        <v>2270.3748248800002</v>
      </c>
      <c r="CX20" s="16">
        <v>2361.18274036</v>
      </c>
      <c r="CY20" s="16">
        <v>2419.1878965800001</v>
      </c>
      <c r="CZ20" s="16">
        <v>2490.3135901100004</v>
      </c>
      <c r="DA20" s="16">
        <v>4585.88773176</v>
      </c>
      <c r="DB20" s="16">
        <v>4769.2061656200003</v>
      </c>
      <c r="DC20" s="16">
        <v>4389.2015485800002</v>
      </c>
      <c r="DD20" s="16">
        <v>4336.5508659899997</v>
      </c>
      <c r="DE20" s="16">
        <v>4224.0039470399997</v>
      </c>
      <c r="DF20" s="16">
        <v>4252.5542435699999</v>
      </c>
      <c r="DG20" s="16">
        <v>4659.2022467699999</v>
      </c>
      <c r="DH20" s="16">
        <v>4595.6015040799994</v>
      </c>
      <c r="DI20" s="16">
        <v>4595.4540747999999</v>
      </c>
      <c r="DJ20" s="16">
        <v>5425.6899411800005</v>
      </c>
      <c r="DK20" s="16">
        <v>5105.970379450001</v>
      </c>
      <c r="DL20" s="16">
        <v>5158.1510814500007</v>
      </c>
      <c r="DM20" s="16">
        <v>5178.2316386900002</v>
      </c>
      <c r="DN20" s="16">
        <v>5335.4628329400002</v>
      </c>
      <c r="DO20" s="16">
        <v>5570.4586933999999</v>
      </c>
      <c r="DP20" s="16">
        <v>5920.4193166700006</v>
      </c>
      <c r="DQ20" s="16">
        <v>7706.3305250000003</v>
      </c>
      <c r="DR20" s="16">
        <v>7541.820600636428</v>
      </c>
      <c r="DS20" s="16">
        <v>6837.5317735667768</v>
      </c>
      <c r="DT20" s="16">
        <v>6786.8233043232149</v>
      </c>
      <c r="DU20" s="16">
        <v>7153.2260377236507</v>
      </c>
      <c r="DV20" s="16">
        <v>7158.0518394229039</v>
      </c>
      <c r="DW20" s="16">
        <v>4692.5456884697105</v>
      </c>
      <c r="DX20" s="16">
        <v>4568.9502164806318</v>
      </c>
      <c r="DY20" s="16">
        <v>4069.0708443174399</v>
      </c>
      <c r="DZ20" s="16">
        <v>4578.5114200713406</v>
      </c>
      <c r="EA20" s="16">
        <v>4541.2634298098928</v>
      </c>
      <c r="EB20" s="16">
        <v>5428.082818159719</v>
      </c>
      <c r="EC20" s="16">
        <v>5579.4970370585188</v>
      </c>
      <c r="ED20" s="16">
        <v>5510.4247826254841</v>
      </c>
      <c r="EE20" s="16">
        <v>5962.4020825898151</v>
      </c>
      <c r="EF20" s="16">
        <v>5478.2628528570758</v>
      </c>
      <c r="EG20" s="16">
        <v>5624.4396487123422</v>
      </c>
      <c r="EH20" s="16">
        <v>6194.4900786810431</v>
      </c>
      <c r="EI20" s="16">
        <v>6734.8026244857801</v>
      </c>
      <c r="EJ20" s="16">
        <v>9999.5639961689667</v>
      </c>
      <c r="EK20" s="16">
        <v>10363.240926338563</v>
      </c>
      <c r="EL20" s="16">
        <v>10970.44061623034</v>
      </c>
      <c r="EM20" s="16">
        <v>12336.978220963121</v>
      </c>
      <c r="EN20" s="16">
        <v>12556.458294917127</v>
      </c>
      <c r="EO20" s="16">
        <v>13665.012962067482</v>
      </c>
      <c r="EP20" s="16">
        <v>13325.714388578381</v>
      </c>
      <c r="EQ20" s="16">
        <v>13522.461506288877</v>
      </c>
      <c r="ER20" s="16">
        <v>13797.22103337613</v>
      </c>
      <c r="ES20" s="16">
        <v>15035.721736619433</v>
      </c>
      <c r="ET20" s="16">
        <v>15077.014660879273</v>
      </c>
      <c r="EU20" s="16">
        <v>15234.07586673743</v>
      </c>
      <c r="EV20" s="16">
        <v>16914.747488915011</v>
      </c>
      <c r="EW20" s="16">
        <v>17493.101935631668</v>
      </c>
      <c r="EX20" s="16">
        <v>18214.541679010272</v>
      </c>
      <c r="EY20" s="16"/>
      <c r="EZ20" s="16"/>
    </row>
    <row r="21" spans="1:157" x14ac:dyDescent="0.25">
      <c r="A21" s="15" t="s">
        <v>13</v>
      </c>
      <c r="B21" s="16">
        <v>455730.51701699995</v>
      </c>
      <c r="C21" s="16">
        <v>476831.98797100002</v>
      </c>
      <c r="D21" s="16">
        <v>480501.12722900003</v>
      </c>
      <c r="E21" s="16">
        <v>477697.85103999992</v>
      </c>
      <c r="F21" s="16">
        <v>461186.247477</v>
      </c>
      <c r="G21" s="16">
        <v>458550.00172599999</v>
      </c>
      <c r="H21" s="16">
        <v>447099.39441499999</v>
      </c>
      <c r="I21" s="16">
        <v>461516.99732600001</v>
      </c>
      <c r="J21" s="16">
        <v>477869.71285000001</v>
      </c>
      <c r="K21" s="16">
        <v>485062.06108400004</v>
      </c>
      <c r="L21" s="16">
        <v>487258.24138700002</v>
      </c>
      <c r="M21" s="16">
        <v>502035.67277599988</v>
      </c>
      <c r="N21" s="16">
        <v>515457.03120900004</v>
      </c>
      <c r="O21" s="16">
        <v>508702.82113900001</v>
      </c>
      <c r="P21" s="16">
        <v>506607.98089099996</v>
      </c>
      <c r="Q21" s="16">
        <v>486112.81806999998</v>
      </c>
      <c r="R21" s="16">
        <v>512617.76583199995</v>
      </c>
      <c r="S21" s="16">
        <v>506591.93864500005</v>
      </c>
      <c r="T21" s="16">
        <v>510783.42720100004</v>
      </c>
      <c r="U21" s="16">
        <v>506586.58513600013</v>
      </c>
      <c r="V21" s="16">
        <v>527094.55640999996</v>
      </c>
      <c r="W21" s="16">
        <v>540180.703844</v>
      </c>
      <c r="X21" s="16">
        <v>545458.83798499999</v>
      </c>
      <c r="Y21" s="16">
        <v>534608.98531859997</v>
      </c>
      <c r="Z21" s="16">
        <v>524558.03550559992</v>
      </c>
      <c r="AA21" s="16">
        <v>526767.92138129997</v>
      </c>
      <c r="AB21" s="16">
        <v>526125.87129809998</v>
      </c>
      <c r="AC21" s="16">
        <v>525538.85438959999</v>
      </c>
      <c r="AD21" s="16">
        <v>536158.29880509991</v>
      </c>
      <c r="AE21" s="16">
        <v>546102.5121410999</v>
      </c>
      <c r="AF21" s="16">
        <v>552043.91062890005</v>
      </c>
      <c r="AG21" s="16">
        <v>569837.65657190001</v>
      </c>
      <c r="AH21" s="16">
        <v>581606.40408389992</v>
      </c>
      <c r="AI21" s="16">
        <v>586578.64553810004</v>
      </c>
      <c r="AJ21" s="16">
        <v>602553.11206820002</v>
      </c>
      <c r="AK21" s="16">
        <v>610729.98408900003</v>
      </c>
      <c r="AL21" s="16">
        <v>629798.25519459997</v>
      </c>
      <c r="AM21" s="16">
        <v>645288.97988230002</v>
      </c>
      <c r="AN21" s="16">
        <v>653723.38187020004</v>
      </c>
      <c r="AO21" s="16">
        <v>641039.12491649983</v>
      </c>
      <c r="AP21" s="16">
        <v>662120.79072699987</v>
      </c>
      <c r="AQ21" s="16">
        <v>639734.05382050015</v>
      </c>
      <c r="AR21" s="16">
        <v>664288.25891609991</v>
      </c>
      <c r="AS21" s="16">
        <v>619002.30084590008</v>
      </c>
      <c r="AT21" s="16">
        <v>597055.10529900016</v>
      </c>
      <c r="AU21" s="16">
        <v>634169.25490910001</v>
      </c>
      <c r="AV21" s="16">
        <v>651442.01189569989</v>
      </c>
      <c r="AW21" s="16">
        <v>637736.90906900004</v>
      </c>
      <c r="AX21" s="16">
        <v>609489.42108650005</v>
      </c>
      <c r="AY21" s="16">
        <v>611238.91218290012</v>
      </c>
      <c r="AZ21" s="16">
        <v>621088.66913900001</v>
      </c>
      <c r="BA21" s="16">
        <v>656916.34867399011</v>
      </c>
      <c r="BB21" s="16">
        <v>666760.87258695997</v>
      </c>
      <c r="BC21" s="16">
        <v>685124.74707399996</v>
      </c>
      <c r="BD21" s="16">
        <v>692946.93804988998</v>
      </c>
      <c r="BE21" s="16">
        <v>680161.60038781003</v>
      </c>
      <c r="BF21" s="16">
        <v>685749.55937600008</v>
      </c>
      <c r="BG21" s="16">
        <v>670497.04037635995</v>
      </c>
      <c r="BH21" s="16">
        <v>679417.33134345012</v>
      </c>
      <c r="BI21" s="16">
        <v>744897.31434619008</v>
      </c>
      <c r="BJ21" s="16">
        <v>792779.33097609994</v>
      </c>
      <c r="BK21" s="16">
        <v>757021.88795876002</v>
      </c>
      <c r="BL21" s="16">
        <v>824720.8951536899</v>
      </c>
      <c r="BM21" s="16">
        <v>789001.79725558008</v>
      </c>
      <c r="BN21" s="16">
        <v>763431.62342820026</v>
      </c>
      <c r="BO21" s="16">
        <v>778969.2024343001</v>
      </c>
      <c r="BP21" s="16">
        <v>806627.19087970024</v>
      </c>
      <c r="BQ21" s="16">
        <v>843147.48317768984</v>
      </c>
      <c r="BR21" s="16">
        <v>860523.13326080004</v>
      </c>
      <c r="BS21" s="16">
        <v>881214.88924140006</v>
      </c>
      <c r="BT21" s="16">
        <v>889489.01051789999</v>
      </c>
      <c r="BU21" s="16">
        <v>923100.67336929007</v>
      </c>
      <c r="BV21" s="16">
        <v>932929.02326862025</v>
      </c>
      <c r="BW21" s="16">
        <v>905357.66841552011</v>
      </c>
      <c r="BX21" s="16">
        <v>864993.98067590001</v>
      </c>
      <c r="BY21" s="16">
        <v>899907.18134079978</v>
      </c>
      <c r="BZ21" s="16">
        <v>955633.73176099989</v>
      </c>
      <c r="CA21" s="16">
        <v>967360.63277150015</v>
      </c>
      <c r="CB21" s="16">
        <v>947039.73963540001</v>
      </c>
      <c r="CC21" s="16">
        <v>978609.70847860014</v>
      </c>
      <c r="CD21" s="16">
        <v>1030454.124155</v>
      </c>
      <c r="CE21" s="16">
        <v>1070377.7476955601</v>
      </c>
      <c r="CF21" s="16">
        <v>1102375.9449068501</v>
      </c>
      <c r="CG21" s="16">
        <v>1022324.94684378</v>
      </c>
      <c r="CH21" s="16">
        <v>1125586.9093345797</v>
      </c>
      <c r="CI21" s="16">
        <v>1156426.5117605699</v>
      </c>
      <c r="CJ21" s="16">
        <v>1198571.8399105796</v>
      </c>
      <c r="CK21" s="16">
        <v>1228436.9846290404</v>
      </c>
      <c r="CL21" s="16">
        <v>1201347.5064476002</v>
      </c>
      <c r="CM21" s="16">
        <v>1268157.3925022003</v>
      </c>
      <c r="CN21" s="16">
        <v>1256189.2130876498</v>
      </c>
      <c r="CO21" s="16">
        <v>1290140.3075761602</v>
      </c>
      <c r="CP21" s="16">
        <v>1303760.0257037401</v>
      </c>
      <c r="CQ21" s="16">
        <v>1332778.35066138</v>
      </c>
      <c r="CR21" s="16">
        <v>1348990.0367519301</v>
      </c>
      <c r="CS21" s="16">
        <v>1400142.6001759993</v>
      </c>
      <c r="CT21" s="16">
        <v>1416306.3160635601</v>
      </c>
      <c r="CU21" s="16">
        <v>1394774.74943171</v>
      </c>
      <c r="CV21" s="16">
        <v>1416990.62634224</v>
      </c>
      <c r="CW21" s="16">
        <v>1590687.4835262902</v>
      </c>
      <c r="CX21" s="16">
        <v>1535674.7671984106</v>
      </c>
      <c r="CY21" s="16">
        <v>1621391.5360836494</v>
      </c>
      <c r="CZ21" s="16">
        <v>1657120.0999122902</v>
      </c>
      <c r="DA21" s="16">
        <v>1776249.9936730496</v>
      </c>
      <c r="DB21" s="16">
        <v>1757750.14033273</v>
      </c>
      <c r="DC21" s="16">
        <v>1759736.2146672702</v>
      </c>
      <c r="DD21" s="16">
        <v>1802891.6224105801</v>
      </c>
      <c r="DE21" s="16">
        <v>1838865.8904627995</v>
      </c>
      <c r="DF21" s="16">
        <v>1868214.1814441998</v>
      </c>
      <c r="DG21" s="16">
        <v>1881871.5056479999</v>
      </c>
      <c r="DH21" s="16">
        <v>1920093.2425938002</v>
      </c>
      <c r="DI21" s="16">
        <v>1972012.5284398005</v>
      </c>
      <c r="DJ21" s="16">
        <v>1963659.9920991999</v>
      </c>
      <c r="DK21" s="16">
        <v>2042473.5144379998</v>
      </c>
      <c r="DL21" s="16">
        <v>2091752.7969900002</v>
      </c>
      <c r="DM21" s="16">
        <v>2200210.0020209998</v>
      </c>
      <c r="DN21" s="16">
        <v>2197273.239449</v>
      </c>
      <c r="DO21" s="16">
        <v>2274537.6144790002</v>
      </c>
      <c r="DP21" s="16">
        <v>2245358.9573959997</v>
      </c>
      <c r="DQ21" s="16">
        <v>2341677.8229289996</v>
      </c>
      <c r="DR21" s="16">
        <v>2179598.2165522343</v>
      </c>
      <c r="DS21" s="16">
        <v>2117971.0462934496</v>
      </c>
      <c r="DT21" s="16">
        <v>2174525.0519774999</v>
      </c>
      <c r="DU21" s="16">
        <v>2082122.4446788006</v>
      </c>
      <c r="DV21" s="16">
        <v>2024500.2181339501</v>
      </c>
      <c r="DW21" s="16">
        <v>2005661.8762044897</v>
      </c>
      <c r="DX21" s="16">
        <v>2155532.2181610405</v>
      </c>
      <c r="DY21" s="16">
        <v>2181990.8694995092</v>
      </c>
      <c r="DZ21" s="16">
        <v>2070413.8370641901</v>
      </c>
      <c r="EA21" s="16">
        <v>2167953.9728964595</v>
      </c>
      <c r="EB21" s="16">
        <v>2258824.4839936504</v>
      </c>
      <c r="EC21" s="16">
        <v>2229870.53938086</v>
      </c>
      <c r="ED21" s="16">
        <v>2345485.4926916901</v>
      </c>
      <c r="EE21" s="16">
        <v>2343176.5576843498</v>
      </c>
      <c r="EF21" s="16">
        <v>2290054.0852045203</v>
      </c>
      <c r="EG21" s="16">
        <v>2309860.300466191</v>
      </c>
      <c r="EH21" s="16">
        <v>2386492.5398467709</v>
      </c>
      <c r="EI21" s="16">
        <v>2439130.6785733895</v>
      </c>
      <c r="EJ21" s="16">
        <v>2399423.0031764004</v>
      </c>
      <c r="EK21" s="16">
        <v>2364203.5271215499</v>
      </c>
      <c r="EL21" s="16">
        <v>2393956.0374942599</v>
      </c>
      <c r="EM21" s="16">
        <v>2380209.46501825</v>
      </c>
      <c r="EN21" s="16">
        <v>2540247.8054295001</v>
      </c>
      <c r="EO21" s="16">
        <v>2631138.2668514499</v>
      </c>
      <c r="EP21" s="16">
        <v>2666979.7780902595</v>
      </c>
      <c r="EQ21" s="16">
        <v>2764835.2912209593</v>
      </c>
      <c r="ER21" s="16">
        <v>2893772.2411419903</v>
      </c>
      <c r="ES21" s="16">
        <v>2850830.1609810288</v>
      </c>
      <c r="ET21" s="16">
        <v>2872576.7274147999</v>
      </c>
      <c r="EU21" s="16">
        <v>2964363.4324732409</v>
      </c>
      <c r="EV21" s="16">
        <v>2985166.9797062101</v>
      </c>
      <c r="EW21" s="16">
        <v>3060437.2719812193</v>
      </c>
      <c r="EX21" s="16">
        <v>3041442.4091800698</v>
      </c>
      <c r="EY21" s="16"/>
      <c r="EZ21" s="16"/>
    </row>
    <row r="22" spans="1:157" x14ac:dyDescent="0.25">
      <c r="A22" s="17" t="s">
        <v>14</v>
      </c>
      <c r="B22" s="16" t="s">
        <v>120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>
        <v>610044.46744709997</v>
      </c>
      <c r="AV22" s="16">
        <v>626196.48415369983</v>
      </c>
      <c r="AW22" s="16">
        <v>615397.38604230003</v>
      </c>
      <c r="AX22" s="16">
        <v>586281.20840849984</v>
      </c>
      <c r="AY22" s="16">
        <v>587733.42182489997</v>
      </c>
      <c r="AZ22" s="16">
        <v>595420.05126599991</v>
      </c>
      <c r="BA22" s="16">
        <v>630021.87451998994</v>
      </c>
      <c r="BB22" s="16">
        <v>641608.61130896001</v>
      </c>
      <c r="BC22" s="16">
        <v>625069.88752959995</v>
      </c>
      <c r="BD22" s="16">
        <v>633993.31256649015</v>
      </c>
      <c r="BE22" s="16">
        <v>620977.62697440991</v>
      </c>
      <c r="BF22" s="16">
        <v>619970.92821060028</v>
      </c>
      <c r="BG22" s="16">
        <v>607607.04055196012</v>
      </c>
      <c r="BH22" s="16">
        <v>614876.24641805002</v>
      </c>
      <c r="BI22" s="16">
        <v>654578.5716421901</v>
      </c>
      <c r="BJ22" s="16">
        <v>691682.33356121008</v>
      </c>
      <c r="BK22" s="16">
        <v>659426.01312809007</v>
      </c>
      <c r="BL22" s="16">
        <v>713983.95179620001</v>
      </c>
      <c r="BM22" s="16">
        <v>692198.17429680016</v>
      </c>
      <c r="BN22" s="16">
        <v>669157.54129380011</v>
      </c>
      <c r="BO22" s="16">
        <v>712466.65980450006</v>
      </c>
      <c r="BP22" s="16">
        <v>740901.06855940004</v>
      </c>
      <c r="BQ22" s="16">
        <v>773369.69508048985</v>
      </c>
      <c r="BR22" s="16">
        <v>787399.46965130023</v>
      </c>
      <c r="BS22" s="16">
        <v>805706.68835009995</v>
      </c>
      <c r="BT22" s="16">
        <v>814372.89933599997</v>
      </c>
      <c r="BU22" s="16">
        <v>847525.49474329012</v>
      </c>
      <c r="BV22" s="16">
        <v>861501.51134362014</v>
      </c>
      <c r="BW22" s="16">
        <v>835066.15449392004</v>
      </c>
      <c r="BX22" s="16">
        <v>801109.70293389994</v>
      </c>
      <c r="BY22" s="16">
        <v>833831.15960169968</v>
      </c>
      <c r="BZ22" s="16">
        <v>880931.3375579</v>
      </c>
      <c r="CA22" s="16">
        <v>900543.55612397997</v>
      </c>
      <c r="CB22" s="16">
        <v>914249.24296051986</v>
      </c>
      <c r="CC22" s="16">
        <v>949137.75500004995</v>
      </c>
      <c r="CD22" s="16">
        <v>999476.03943017009</v>
      </c>
      <c r="CE22" s="16">
        <v>1037119.48756656</v>
      </c>
      <c r="CF22" s="16">
        <v>1067737.08227985</v>
      </c>
      <c r="CG22" s="16">
        <v>987601.55252768006</v>
      </c>
      <c r="CH22" s="16">
        <v>1089264.30773858</v>
      </c>
      <c r="CI22" s="16">
        <v>1120418.2229555699</v>
      </c>
      <c r="CJ22" s="16">
        <v>1162286.49473268</v>
      </c>
      <c r="CK22" s="16">
        <v>1188410.0419549402</v>
      </c>
      <c r="CL22" s="16">
        <v>1167935.3715406</v>
      </c>
      <c r="CM22" s="16">
        <v>1237132.8713900002</v>
      </c>
      <c r="CN22" s="16">
        <v>1220797.11933965</v>
      </c>
      <c r="CO22" s="16">
        <v>1251702.59023516</v>
      </c>
      <c r="CP22" s="16">
        <v>1258532.7741167403</v>
      </c>
      <c r="CQ22" s="16">
        <v>1288473.7291633799</v>
      </c>
      <c r="CR22" s="16">
        <v>1297449.3120679301</v>
      </c>
      <c r="CS22" s="16">
        <v>1352265.7768099997</v>
      </c>
      <c r="CT22" s="16">
        <v>1375345.5911715599</v>
      </c>
      <c r="CU22" s="16">
        <v>1325349.9301067095</v>
      </c>
      <c r="CV22" s="16">
        <v>1335246.9477722403</v>
      </c>
      <c r="CW22" s="16">
        <v>1502279.7734602902</v>
      </c>
      <c r="CX22" s="16">
        <v>1454368.9332674104</v>
      </c>
      <c r="CY22" s="16">
        <v>1554213.8867226497</v>
      </c>
      <c r="CZ22" s="16">
        <v>1590842.6504962901</v>
      </c>
      <c r="DA22" s="16">
        <v>1703876.25696005</v>
      </c>
      <c r="DB22" s="16">
        <v>1686168.44668773</v>
      </c>
      <c r="DC22" s="16">
        <v>1683226.6995452698</v>
      </c>
      <c r="DD22" s="16">
        <v>1733510.2928855799</v>
      </c>
      <c r="DE22" s="16">
        <v>1772207.4662007999</v>
      </c>
      <c r="DF22" s="16">
        <v>1801456.4279131999</v>
      </c>
      <c r="DG22" s="16">
        <v>1815422.3980969999</v>
      </c>
      <c r="DH22" s="16">
        <v>1887725.0186878003</v>
      </c>
      <c r="DI22" s="16">
        <v>1943257.8823458001</v>
      </c>
      <c r="DJ22" s="16">
        <v>1938348.6004502</v>
      </c>
      <c r="DK22" s="16">
        <v>2020066.5864899999</v>
      </c>
      <c r="DL22" s="16">
        <v>2069459.6414960003</v>
      </c>
      <c r="DM22" s="16">
        <v>2176621.4727989994</v>
      </c>
      <c r="DN22" s="16">
        <v>2171978.2258029999</v>
      </c>
      <c r="DO22" s="16">
        <v>2246521.6886689998</v>
      </c>
      <c r="DP22" s="16">
        <v>2216318.0750510003</v>
      </c>
      <c r="DQ22" s="16">
        <v>2321121.9505359991</v>
      </c>
      <c r="DR22" s="16">
        <v>2164381.7494568345</v>
      </c>
      <c r="DS22" s="16">
        <v>2103603.2638148498</v>
      </c>
      <c r="DT22" s="16">
        <v>2156453.8827226004</v>
      </c>
      <c r="DU22" s="16">
        <v>2066701.6132046003</v>
      </c>
      <c r="DV22" s="16">
        <v>2009615.3486245498</v>
      </c>
      <c r="DW22" s="16">
        <v>1971119.8682505898</v>
      </c>
      <c r="DX22" s="16">
        <v>2138784.8370608408</v>
      </c>
      <c r="DY22" s="16">
        <v>2165544.4271025104</v>
      </c>
      <c r="DZ22" s="16">
        <v>2055980.3954531904</v>
      </c>
      <c r="EA22" s="16">
        <v>2153993.0913484604</v>
      </c>
      <c r="EB22" s="16">
        <v>2245930.0538696498</v>
      </c>
      <c r="EC22" s="16">
        <v>2214108.8344298596</v>
      </c>
      <c r="ED22" s="16">
        <v>2330708.68439769</v>
      </c>
      <c r="EE22" s="16">
        <v>2333142.3851103503</v>
      </c>
      <c r="EF22" s="16">
        <v>2280252.3337944197</v>
      </c>
      <c r="EG22" s="16">
        <v>2299695.13784979</v>
      </c>
      <c r="EH22" s="16">
        <v>2372424.0258024703</v>
      </c>
      <c r="EI22" s="16">
        <v>2405836.0464354898</v>
      </c>
      <c r="EJ22" s="16">
        <v>2390619.8883450995</v>
      </c>
      <c r="EK22" s="16">
        <v>2355600.3485405492</v>
      </c>
      <c r="EL22" s="16">
        <v>2384740.6294602598</v>
      </c>
      <c r="EM22" s="16">
        <v>2372039.8494842499</v>
      </c>
      <c r="EN22" s="16">
        <v>2526914.5263931598</v>
      </c>
      <c r="EO22" s="16">
        <v>2603955.2634354504</v>
      </c>
      <c r="EP22" s="16">
        <v>2639185.5200172602</v>
      </c>
      <c r="EQ22" s="16">
        <v>2737857.25028296</v>
      </c>
      <c r="ER22" s="16">
        <v>2863394.9016229901</v>
      </c>
      <c r="ES22" s="16">
        <v>2830946.4244216299</v>
      </c>
      <c r="ET22" s="16">
        <v>2854271.8207535995</v>
      </c>
      <c r="EU22" s="16">
        <v>2940321.2103422405</v>
      </c>
      <c r="EV22" s="16">
        <v>2971147.30066281</v>
      </c>
      <c r="EW22" s="16">
        <v>3046120.5547542195</v>
      </c>
      <c r="EX22" s="16">
        <v>3023164.2698240699</v>
      </c>
      <c r="EY22" s="16"/>
      <c r="EZ22" s="16"/>
    </row>
    <row r="23" spans="1:157" x14ac:dyDescent="0.25">
      <c r="A23" s="17" t="s">
        <v>15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24124.787466999995</v>
      </c>
      <c r="AV23" s="16">
        <v>25245.527752000002</v>
      </c>
      <c r="AW23" s="16">
        <v>22339.523024000002</v>
      </c>
      <c r="AX23" s="16">
        <v>23208.212681300003</v>
      </c>
      <c r="AY23" s="16">
        <v>23505.490366000002</v>
      </c>
      <c r="AZ23" s="16">
        <v>25668.617868700003</v>
      </c>
      <c r="BA23" s="16">
        <v>26894.474155</v>
      </c>
      <c r="BB23" s="16">
        <v>25152.261261200001</v>
      </c>
      <c r="BC23" s="16">
        <v>60054.859540999991</v>
      </c>
      <c r="BD23" s="16">
        <v>58953.625489599995</v>
      </c>
      <c r="BE23" s="16">
        <v>59183.973417000001</v>
      </c>
      <c r="BF23" s="16">
        <v>65778.631076799997</v>
      </c>
      <c r="BG23" s="16">
        <v>62889.999820099998</v>
      </c>
      <c r="BH23" s="16">
        <v>64541.084921499998</v>
      </c>
      <c r="BI23" s="16">
        <v>90318.742762399983</v>
      </c>
      <c r="BJ23" s="16">
        <v>101096.997455793</v>
      </c>
      <c r="BK23" s="16">
        <v>97595.874838667005</v>
      </c>
      <c r="BL23" s="16">
        <v>110736.943381487</v>
      </c>
      <c r="BM23" s="16">
        <v>96803.622903474999</v>
      </c>
      <c r="BN23" s="16">
        <v>94274.082140400002</v>
      </c>
      <c r="BO23" s="16">
        <v>66502.542625799993</v>
      </c>
      <c r="BP23" s="16">
        <v>65726.1223169</v>
      </c>
      <c r="BQ23" s="16">
        <v>69777.788071699993</v>
      </c>
      <c r="BR23" s="16">
        <v>73123.663649000009</v>
      </c>
      <c r="BS23" s="16">
        <v>75508.200950500017</v>
      </c>
      <c r="BT23" s="16">
        <v>75116.111249699999</v>
      </c>
      <c r="BU23" s="16">
        <v>75575.178620100007</v>
      </c>
      <c r="BV23" s="16">
        <v>71427.511950399989</v>
      </c>
      <c r="BW23" s="16">
        <v>70291.513910399997</v>
      </c>
      <c r="BX23" s="16">
        <v>63884.277738900004</v>
      </c>
      <c r="BY23" s="16">
        <v>66076.021713300011</v>
      </c>
      <c r="BZ23" s="16">
        <v>74702.39418659998</v>
      </c>
      <c r="CA23" s="16">
        <v>66817.076691800001</v>
      </c>
      <c r="CB23" s="16">
        <v>32790.496670399996</v>
      </c>
      <c r="CC23" s="16">
        <v>29471.953454399998</v>
      </c>
      <c r="CD23" s="16">
        <v>30978.084665899998</v>
      </c>
      <c r="CE23" s="16">
        <v>33258.260129799994</v>
      </c>
      <c r="CF23" s="16">
        <v>34638.862638899998</v>
      </c>
      <c r="CG23" s="16">
        <v>34723.394382299994</v>
      </c>
      <c r="CH23" s="16">
        <v>36322.601567599995</v>
      </c>
      <c r="CI23" s="16">
        <v>36008.28881559999</v>
      </c>
      <c r="CJ23" s="16">
        <v>36285.345234300003</v>
      </c>
      <c r="CK23" s="16">
        <v>40026.942685400012</v>
      </c>
      <c r="CL23" s="16">
        <v>33412.134838400001</v>
      </c>
      <c r="CM23" s="16">
        <v>31024.521099999998</v>
      </c>
      <c r="CN23" s="16">
        <v>35392.093823900002</v>
      </c>
      <c r="CO23" s="16">
        <v>38437.7172403</v>
      </c>
      <c r="CP23" s="16">
        <v>45227.251474099998</v>
      </c>
      <c r="CQ23" s="16">
        <v>44304.621439199997</v>
      </c>
      <c r="CR23" s="16">
        <v>51540.724605899995</v>
      </c>
      <c r="CS23" s="16">
        <v>47876.823372349994</v>
      </c>
      <c r="CT23" s="16">
        <v>40960.724893949999</v>
      </c>
      <c r="CU23" s="16">
        <v>69424.819351350015</v>
      </c>
      <c r="CV23" s="16">
        <v>81743.678640150014</v>
      </c>
      <c r="CW23" s="16">
        <v>88407.710080549994</v>
      </c>
      <c r="CX23" s="16">
        <v>81305.833911649999</v>
      </c>
      <c r="CY23" s="16">
        <v>67177.649316150011</v>
      </c>
      <c r="CZ23" s="16">
        <v>66277.449405650012</v>
      </c>
      <c r="DA23" s="16">
        <v>72373.736785149988</v>
      </c>
      <c r="DB23" s="16">
        <v>71581.693647249995</v>
      </c>
      <c r="DC23" s="16">
        <v>76509.515116149996</v>
      </c>
      <c r="DD23" s="16">
        <v>69381.329502749999</v>
      </c>
      <c r="DE23" s="16">
        <v>66658.424281719999</v>
      </c>
      <c r="DF23" s="16">
        <v>66757.753560020006</v>
      </c>
      <c r="DG23" s="16">
        <v>66449.107488319991</v>
      </c>
      <c r="DH23" s="16">
        <v>32368.22389682</v>
      </c>
      <c r="DI23" s="16">
        <v>28754.646072520001</v>
      </c>
      <c r="DJ23" s="16">
        <v>25311.391653920004</v>
      </c>
      <c r="DK23" s="16">
        <v>22406.92794732</v>
      </c>
      <c r="DL23" s="16">
        <v>22293.155417419999</v>
      </c>
      <c r="DM23" s="16">
        <v>23588.529198820001</v>
      </c>
      <c r="DN23" s="16">
        <v>25295.013666120001</v>
      </c>
      <c r="DO23" s="16">
        <v>28015.925763020001</v>
      </c>
      <c r="DP23" s="16">
        <v>29040.882468520002</v>
      </c>
      <c r="DQ23" s="16">
        <v>20555.872414540001</v>
      </c>
      <c r="DR23" s="16">
        <v>15216.467165086997</v>
      </c>
      <c r="DS23" s="16">
        <v>14367.782499867</v>
      </c>
      <c r="DT23" s="16">
        <v>18071.169283098003</v>
      </c>
      <c r="DU23" s="16">
        <v>15420.831481810001</v>
      </c>
      <c r="DV23" s="16">
        <v>14884.869459817</v>
      </c>
      <c r="DW23" s="16">
        <v>34542.008019122004</v>
      </c>
      <c r="DX23" s="16">
        <v>16747.381100203995</v>
      </c>
      <c r="DY23" s="16">
        <v>16446.442445839999</v>
      </c>
      <c r="DZ23" s="16">
        <v>14433.441587949999</v>
      </c>
      <c r="EA23" s="16">
        <v>13960.881645861</v>
      </c>
      <c r="EB23" s="16">
        <v>12894.430187846001</v>
      </c>
      <c r="EC23" s="16">
        <v>15761.705012627001</v>
      </c>
      <c r="ED23" s="16">
        <v>14776.808335780001</v>
      </c>
      <c r="EE23" s="16">
        <v>10034.172394673998</v>
      </c>
      <c r="EF23" s="16">
        <v>9801.7514788080007</v>
      </c>
      <c r="EG23" s="16">
        <v>10165.162650654998</v>
      </c>
      <c r="EH23" s="16">
        <v>14068.514084047001</v>
      </c>
      <c r="EI23" s="16">
        <v>33294.632136423003</v>
      </c>
      <c r="EJ23" s="16">
        <v>8803.1148492840002</v>
      </c>
      <c r="EK23" s="16">
        <v>8603.1786305770001</v>
      </c>
      <c r="EL23" s="16">
        <v>9215.4079335630013</v>
      </c>
      <c r="EM23" s="16">
        <v>8169.615561269</v>
      </c>
      <c r="EN23" s="16">
        <v>13333.279066560002</v>
      </c>
      <c r="EO23" s="16">
        <v>27183.003494554996</v>
      </c>
      <c r="EP23" s="16">
        <v>27794.258004686999</v>
      </c>
      <c r="EQ23" s="16">
        <v>26978.041038818003</v>
      </c>
      <c r="ER23" s="16">
        <v>30377.339576017999</v>
      </c>
      <c r="ES23" s="16">
        <v>19883.736586199004</v>
      </c>
      <c r="ET23" s="16">
        <v>18304.906665429</v>
      </c>
      <c r="EU23" s="16">
        <v>24042.222094566998</v>
      </c>
      <c r="EV23" s="16">
        <v>14019.679120489001</v>
      </c>
      <c r="EW23" s="16">
        <v>14316.717345305002</v>
      </c>
      <c r="EX23" s="16">
        <v>18278.139398700998</v>
      </c>
      <c r="EY23" s="16"/>
      <c r="EZ23" s="16"/>
    </row>
    <row r="24" spans="1:157" x14ac:dyDescent="0.25">
      <c r="A24" s="14" t="s">
        <v>16</v>
      </c>
      <c r="B24" s="13">
        <v>344411.33248567005</v>
      </c>
      <c r="C24" s="13">
        <v>345321.08102390991</v>
      </c>
      <c r="D24" s="13">
        <v>312324.87304099993</v>
      </c>
      <c r="E24" s="13">
        <v>366434.86527878017</v>
      </c>
      <c r="F24" s="13">
        <v>336809.67537671002</v>
      </c>
      <c r="G24" s="13">
        <v>294380.83258662006</v>
      </c>
      <c r="H24" s="13">
        <v>281840.23723012995</v>
      </c>
      <c r="I24" s="13">
        <v>305576.71962271002</v>
      </c>
      <c r="J24" s="13">
        <v>311507.00488327997</v>
      </c>
      <c r="K24" s="13">
        <v>342199.96872654004</v>
      </c>
      <c r="L24" s="13">
        <v>355244.13551491994</v>
      </c>
      <c r="M24" s="13">
        <v>446848.94742300001</v>
      </c>
      <c r="N24" s="13">
        <v>442603.56005505001</v>
      </c>
      <c r="O24" s="13">
        <v>445337.86675353011</v>
      </c>
      <c r="P24" s="13">
        <v>459172.86879138998</v>
      </c>
      <c r="Q24" s="13">
        <v>441291.68857793004</v>
      </c>
      <c r="R24" s="13">
        <v>469686.17043514008</v>
      </c>
      <c r="S24" s="13">
        <v>490003.64994915994</v>
      </c>
      <c r="T24" s="13">
        <v>482584.41528036009</v>
      </c>
      <c r="U24" s="13">
        <v>514233.52223895997</v>
      </c>
      <c r="V24" s="13">
        <v>535857.50142629002</v>
      </c>
      <c r="W24" s="13">
        <v>557837.92715061002</v>
      </c>
      <c r="X24" s="13">
        <v>541607.66597194993</v>
      </c>
      <c r="Y24" s="13">
        <v>548884.01544271002</v>
      </c>
      <c r="Z24" s="13">
        <v>551953.43500509998</v>
      </c>
      <c r="AA24" s="13">
        <v>557336.7179414198</v>
      </c>
      <c r="AB24" s="13">
        <v>550363.83923010004</v>
      </c>
      <c r="AC24" s="13">
        <v>544249.91262554005</v>
      </c>
      <c r="AD24" s="13">
        <v>568511.47483020998</v>
      </c>
      <c r="AE24" s="13">
        <v>587932.55526947009</v>
      </c>
      <c r="AF24" s="13">
        <v>592811.00125432003</v>
      </c>
      <c r="AG24" s="13">
        <v>587426.7643384299</v>
      </c>
      <c r="AH24" s="13">
        <v>614799.99605798011</v>
      </c>
      <c r="AI24" s="13">
        <v>590957.80894947983</v>
      </c>
      <c r="AJ24" s="13">
        <v>575768.96969147993</v>
      </c>
      <c r="AK24" s="13">
        <v>565816.14347200003</v>
      </c>
      <c r="AL24" s="13">
        <v>550927.57329179998</v>
      </c>
      <c r="AM24" s="13">
        <v>547010.57090399996</v>
      </c>
      <c r="AN24" s="13">
        <v>573878.17572919989</v>
      </c>
      <c r="AO24" s="13">
        <v>541036.91938999994</v>
      </c>
      <c r="AP24" s="13">
        <v>570282.11027149996</v>
      </c>
      <c r="AQ24" s="13">
        <v>554233.23342610989</v>
      </c>
      <c r="AR24" s="13">
        <v>548077.20166631008</v>
      </c>
      <c r="AS24" s="13">
        <v>511336.23230081005</v>
      </c>
      <c r="AT24" s="13">
        <v>409662.54504585004</v>
      </c>
      <c r="AU24" s="13">
        <v>436954.76039017003</v>
      </c>
      <c r="AV24" s="13">
        <v>377211.99314547004</v>
      </c>
      <c r="AW24" s="13">
        <v>111929.19804629999</v>
      </c>
      <c r="AX24" s="13">
        <v>113557.19155383999</v>
      </c>
      <c r="AY24" s="13">
        <v>105268.03992134002</v>
      </c>
      <c r="AZ24" s="13">
        <v>98765.489334130005</v>
      </c>
      <c r="BA24" s="13">
        <v>98977.343844129995</v>
      </c>
      <c r="BB24" s="13">
        <v>95232.936280729991</v>
      </c>
      <c r="BC24" s="13">
        <v>85872.445271649995</v>
      </c>
      <c r="BD24" s="13">
        <v>75994.111669250007</v>
      </c>
      <c r="BE24" s="13">
        <v>76022.46253895</v>
      </c>
      <c r="BF24" s="13">
        <v>90744.586415889979</v>
      </c>
      <c r="BG24" s="13">
        <v>66395.614951299998</v>
      </c>
      <c r="BH24" s="13">
        <v>60242.644644289991</v>
      </c>
      <c r="BI24" s="13">
        <v>62847.899183360001</v>
      </c>
      <c r="BJ24" s="13">
        <v>68332.155945859995</v>
      </c>
      <c r="BK24" s="13">
        <v>65797.260862860014</v>
      </c>
      <c r="BL24" s="13">
        <v>63133.589773809996</v>
      </c>
      <c r="BM24" s="13">
        <v>65745.257978809997</v>
      </c>
      <c r="BN24" s="13">
        <v>65858.537001909994</v>
      </c>
      <c r="BO24" s="13">
        <v>78034.892503880008</v>
      </c>
      <c r="BP24" s="13">
        <v>79461.320450299987</v>
      </c>
      <c r="BQ24" s="13">
        <v>83667.66089829999</v>
      </c>
      <c r="BR24" s="13">
        <v>96442.251098409994</v>
      </c>
      <c r="BS24" s="13">
        <v>106512.01922024001</v>
      </c>
      <c r="BT24" s="13">
        <v>106996.33990941</v>
      </c>
      <c r="BU24" s="13">
        <v>93792.480912119994</v>
      </c>
      <c r="BV24" s="13">
        <v>105709.25916265002</v>
      </c>
      <c r="BW24" s="13">
        <v>107840.62796864999</v>
      </c>
      <c r="BX24" s="13">
        <v>125025.67093399998</v>
      </c>
      <c r="BY24" s="13">
        <v>120174.93775817999</v>
      </c>
      <c r="BZ24" s="13">
        <v>116672.12429117999</v>
      </c>
      <c r="CA24" s="13">
        <v>118815.19182655001</v>
      </c>
      <c r="CB24" s="13">
        <v>116567.34806054999</v>
      </c>
      <c r="CC24" s="13">
        <v>142509.06648854999</v>
      </c>
      <c r="CD24" s="13">
        <v>149532.46899914002</v>
      </c>
      <c r="CE24" s="13">
        <v>159804.79791614</v>
      </c>
      <c r="CF24" s="13">
        <v>165314.9154192</v>
      </c>
      <c r="CG24" s="13">
        <v>158952.11486887999</v>
      </c>
      <c r="CH24" s="13">
        <v>173166.47418558001</v>
      </c>
      <c r="CI24" s="13">
        <v>193324.03540478001</v>
      </c>
      <c r="CJ24" s="13">
        <v>189372.37248927998</v>
      </c>
      <c r="CK24" s="13">
        <v>176102.04955758</v>
      </c>
      <c r="CL24" s="13">
        <v>186711.16751318</v>
      </c>
      <c r="CM24" s="13">
        <v>187752.55050398002</v>
      </c>
      <c r="CN24" s="13">
        <v>182548.64562637999</v>
      </c>
      <c r="CO24" s="13">
        <v>192649.37803928004</v>
      </c>
      <c r="CP24" s="13">
        <v>217099.16740437999</v>
      </c>
      <c r="CQ24" s="13">
        <v>194946.56116457999</v>
      </c>
      <c r="CR24" s="13">
        <v>159307.37515457999</v>
      </c>
      <c r="CS24" s="13">
        <v>180722.03221779998</v>
      </c>
      <c r="CT24" s="13">
        <v>164250.5706678</v>
      </c>
      <c r="CU24" s="13">
        <v>171235.98302479999</v>
      </c>
      <c r="CV24" s="13">
        <v>201229.06286679997</v>
      </c>
      <c r="CW24" s="13">
        <v>173388.89862879997</v>
      </c>
      <c r="CX24" s="13">
        <v>191269.30773480001</v>
      </c>
      <c r="CY24" s="13">
        <v>186377.64833579998</v>
      </c>
      <c r="CZ24" s="13">
        <v>185476.86983079999</v>
      </c>
      <c r="DA24" s="13">
        <v>182066.0973728</v>
      </c>
      <c r="DB24" s="13">
        <v>187213.12255579999</v>
      </c>
      <c r="DC24" s="13">
        <v>172988.96833379997</v>
      </c>
      <c r="DD24" s="13">
        <v>174498.84834679996</v>
      </c>
      <c r="DE24" s="13">
        <v>184198.4752482</v>
      </c>
      <c r="DF24" s="13">
        <v>188059.48711419999</v>
      </c>
      <c r="DG24" s="13">
        <v>173363.90577519999</v>
      </c>
      <c r="DH24" s="13">
        <v>149878.4030282</v>
      </c>
      <c r="DI24" s="13">
        <v>144566.5821082</v>
      </c>
      <c r="DJ24" s="13">
        <v>136080.1788692</v>
      </c>
      <c r="DK24" s="13">
        <v>131476.31763819998</v>
      </c>
      <c r="DL24" s="13">
        <v>178709.79319520004</v>
      </c>
      <c r="DM24" s="13">
        <v>180224.3161692</v>
      </c>
      <c r="DN24" s="13">
        <v>198858.08325220001</v>
      </c>
      <c r="DO24" s="13">
        <v>218395.29381119998</v>
      </c>
      <c r="DP24" s="13">
        <v>171864.26924220001</v>
      </c>
      <c r="DQ24" s="13">
        <v>221056.32189799999</v>
      </c>
      <c r="DR24" s="13">
        <v>172222.59141545533</v>
      </c>
      <c r="DS24" s="13">
        <v>145422.37789451814</v>
      </c>
      <c r="DT24" s="13">
        <v>134406.0082941773</v>
      </c>
      <c r="DU24" s="13">
        <v>125694.53938063649</v>
      </c>
      <c r="DV24" s="13">
        <v>116763.03603969452</v>
      </c>
      <c r="DW24" s="13">
        <v>112323.27083305729</v>
      </c>
      <c r="DX24" s="13">
        <v>123055.31245664631</v>
      </c>
      <c r="DY24" s="13">
        <v>134318.54439900728</v>
      </c>
      <c r="DZ24" s="13">
        <v>175769.4005492109</v>
      </c>
      <c r="EA24" s="13">
        <v>185299.8031327551</v>
      </c>
      <c r="EB24" s="13">
        <v>207186.61417215376</v>
      </c>
      <c r="EC24" s="13">
        <v>227066.80569197572</v>
      </c>
      <c r="ED24" s="13">
        <v>232353.39279492601</v>
      </c>
      <c r="EE24" s="13">
        <v>232456.40768903395</v>
      </c>
      <c r="EF24" s="13">
        <v>213614.42750827799</v>
      </c>
      <c r="EG24" s="13">
        <v>211240.73930604404</v>
      </c>
      <c r="EH24" s="13">
        <v>195066.66354208</v>
      </c>
      <c r="EI24" s="13">
        <v>219165.0182028604</v>
      </c>
      <c r="EJ24" s="13">
        <v>199248.01394313871</v>
      </c>
      <c r="EK24" s="13">
        <v>255898.0677333941</v>
      </c>
      <c r="EL24" s="13">
        <v>305960.57541586092</v>
      </c>
      <c r="EM24" s="13">
        <v>319241.60910383798</v>
      </c>
      <c r="EN24" s="13">
        <v>336089.12019900297</v>
      </c>
      <c r="EO24" s="13">
        <v>359029.97670836502</v>
      </c>
      <c r="EP24" s="13">
        <v>313804.99116528942</v>
      </c>
      <c r="EQ24" s="13">
        <v>293573.33419037424</v>
      </c>
      <c r="ER24" s="13">
        <v>264793.13360162417</v>
      </c>
      <c r="ES24" s="13">
        <v>229632.88108570324</v>
      </c>
      <c r="ET24" s="13">
        <v>224589.41026122207</v>
      </c>
      <c r="EU24" s="13">
        <v>208944.09817608786</v>
      </c>
      <c r="EV24" s="13">
        <v>182552.9676021855</v>
      </c>
      <c r="EW24" s="13">
        <v>205144.24467782912</v>
      </c>
      <c r="EX24" s="13">
        <v>226984.35378903159</v>
      </c>
      <c r="EY24" s="13"/>
      <c r="EZ24" s="13"/>
      <c r="FA24" s="13"/>
    </row>
    <row r="25" spans="1:157" x14ac:dyDescent="0.25">
      <c r="A25" s="19" t="s">
        <v>17</v>
      </c>
      <c r="B25" s="13">
        <v>126083.15811666999</v>
      </c>
      <c r="C25" s="13">
        <v>133293.65900441</v>
      </c>
      <c r="D25" s="13">
        <v>132310.46655499999</v>
      </c>
      <c r="E25" s="13">
        <v>127289.69780377999</v>
      </c>
      <c r="F25" s="13">
        <v>128476.54354770997</v>
      </c>
      <c r="G25" s="13">
        <v>105508.61051452001</v>
      </c>
      <c r="H25" s="13">
        <v>93997.422329130015</v>
      </c>
      <c r="I25" s="13">
        <v>109960.58354971002</v>
      </c>
      <c r="J25" s="13">
        <v>98529.271947280009</v>
      </c>
      <c r="K25" s="13">
        <v>89944.395100400012</v>
      </c>
      <c r="L25" s="13">
        <v>73242.728301399999</v>
      </c>
      <c r="M25" s="13">
        <v>57389.377122999998</v>
      </c>
      <c r="N25" s="13">
        <v>56757.159472350002</v>
      </c>
      <c r="O25" s="13">
        <v>60489.201089789996</v>
      </c>
      <c r="P25" s="13">
        <v>36145.202326490005</v>
      </c>
      <c r="Q25" s="13">
        <v>34749.794392889999</v>
      </c>
      <c r="R25" s="13">
        <v>29027.405737599998</v>
      </c>
      <c r="S25" s="13">
        <v>29155.9910132</v>
      </c>
      <c r="T25" s="13">
        <v>28071.740227400001</v>
      </c>
      <c r="U25" s="13">
        <v>27916.455120769999</v>
      </c>
      <c r="V25" s="13">
        <v>22916.542736700001</v>
      </c>
      <c r="W25" s="13">
        <v>28443.295013399998</v>
      </c>
      <c r="X25" s="13">
        <v>26316.584044449995</v>
      </c>
      <c r="Y25" s="13">
        <v>30327.933904249996</v>
      </c>
      <c r="Z25" s="13">
        <v>44452.600305539992</v>
      </c>
      <c r="AA25" s="13">
        <v>45028.47024860001</v>
      </c>
      <c r="AB25" s="13">
        <v>42862.281267600003</v>
      </c>
      <c r="AC25" s="13">
        <v>37990.373474749998</v>
      </c>
      <c r="AD25" s="13">
        <v>42716.929320750001</v>
      </c>
      <c r="AE25" s="13">
        <v>46322.581732250001</v>
      </c>
      <c r="AF25" s="13">
        <v>47796.863889999993</v>
      </c>
      <c r="AG25" s="13">
        <v>43730.227219900007</v>
      </c>
      <c r="AH25" s="13">
        <v>30605.869569499995</v>
      </c>
      <c r="AI25" s="13">
        <v>33082.560085999998</v>
      </c>
      <c r="AJ25" s="13">
        <v>34188.540655000004</v>
      </c>
      <c r="AK25" s="13">
        <v>37454.560836999997</v>
      </c>
      <c r="AL25" s="13">
        <v>39635.941273500001</v>
      </c>
      <c r="AM25" s="13">
        <v>37773.427672999998</v>
      </c>
      <c r="AN25" s="13">
        <v>36243.522976</v>
      </c>
      <c r="AO25" s="13">
        <v>39180.571158999999</v>
      </c>
      <c r="AP25" s="13">
        <v>39392.202548500005</v>
      </c>
      <c r="AQ25" s="13">
        <v>39470.80456610999</v>
      </c>
      <c r="AR25" s="13">
        <v>39013.572939109996</v>
      </c>
      <c r="AS25" s="13">
        <v>38084.35636161</v>
      </c>
      <c r="AT25" s="13">
        <v>38204.896521670002</v>
      </c>
      <c r="AU25" s="13">
        <v>42860.790302170004</v>
      </c>
      <c r="AV25" s="13">
        <v>42791.158231470006</v>
      </c>
      <c r="AW25" s="13">
        <v>35192.572775000001</v>
      </c>
      <c r="AX25" s="13">
        <v>35087.841512469997</v>
      </c>
      <c r="AY25" s="13">
        <v>31722.189457739998</v>
      </c>
      <c r="AZ25" s="13">
        <v>31540.702638130002</v>
      </c>
      <c r="BA25" s="13">
        <v>28445.004940729999</v>
      </c>
      <c r="BB25" s="13">
        <v>26181.21464613</v>
      </c>
      <c r="BC25" s="13">
        <v>24208.43739065</v>
      </c>
      <c r="BD25" s="13">
        <v>23454.27556885</v>
      </c>
      <c r="BE25" s="13">
        <v>22808.135902350001</v>
      </c>
      <c r="BF25" s="13">
        <v>20133.96909889</v>
      </c>
      <c r="BG25" s="13">
        <v>17546.960162900003</v>
      </c>
      <c r="BH25" s="13">
        <v>17360.38904369</v>
      </c>
      <c r="BI25" s="13">
        <v>17349.676869359999</v>
      </c>
      <c r="BJ25" s="13">
        <v>18344.091217860001</v>
      </c>
      <c r="BK25" s="13">
        <v>17003.24495086</v>
      </c>
      <c r="BL25" s="13">
        <v>17281.547299810005</v>
      </c>
      <c r="BM25" s="13">
        <v>15277.963788810001</v>
      </c>
      <c r="BN25" s="13">
        <v>14391.25744291</v>
      </c>
      <c r="BO25" s="13">
        <v>13894.084636879999</v>
      </c>
      <c r="BP25" s="13">
        <v>14118.0642063</v>
      </c>
      <c r="BQ25" s="13">
        <v>14287.378074300002</v>
      </c>
      <c r="BR25" s="13">
        <v>13184.632929410001</v>
      </c>
      <c r="BS25" s="13">
        <v>13337.59422624</v>
      </c>
      <c r="BT25" s="13">
        <v>13439.92010641</v>
      </c>
      <c r="BU25" s="13">
        <v>14677.69293612</v>
      </c>
      <c r="BV25" s="13">
        <v>14188.96624165</v>
      </c>
      <c r="BW25" s="13">
        <v>15402.987526649998</v>
      </c>
      <c r="BX25" s="13">
        <v>18839.833635999999</v>
      </c>
      <c r="BY25" s="13">
        <v>20091.55495618</v>
      </c>
      <c r="BZ25" s="13">
        <v>24189.237427180004</v>
      </c>
      <c r="CA25" s="13">
        <v>24944.770655550001</v>
      </c>
      <c r="CB25" s="13">
        <v>26231.719638550003</v>
      </c>
      <c r="CC25" s="13">
        <v>29897.374864549998</v>
      </c>
      <c r="CD25" s="13">
        <v>31953.998620139999</v>
      </c>
      <c r="CE25" s="13">
        <v>40281.454487139999</v>
      </c>
      <c r="CF25" s="13">
        <v>46423.350279199993</v>
      </c>
      <c r="CG25" s="13">
        <v>50529.124445880007</v>
      </c>
      <c r="CH25" s="13">
        <v>56698.647508580005</v>
      </c>
      <c r="CI25" s="13">
        <v>66774.809104779997</v>
      </c>
      <c r="CJ25" s="13">
        <v>70076.156896279994</v>
      </c>
      <c r="CK25" s="13">
        <v>69038.946094579995</v>
      </c>
      <c r="CL25" s="13">
        <v>72018.07766617999</v>
      </c>
      <c r="CM25" s="13">
        <v>71494.728009979997</v>
      </c>
      <c r="CN25" s="13">
        <v>69349.170139379989</v>
      </c>
      <c r="CO25" s="13">
        <v>70705.101976279999</v>
      </c>
      <c r="CP25" s="13">
        <v>70176.26651537999</v>
      </c>
      <c r="CQ25" s="13">
        <v>71471.415845579992</v>
      </c>
      <c r="CR25" s="13">
        <v>49543.306826580003</v>
      </c>
      <c r="CS25" s="13">
        <v>51998.006330800003</v>
      </c>
      <c r="CT25" s="13">
        <v>52304.795393799999</v>
      </c>
      <c r="CU25" s="13">
        <v>52158.844092800005</v>
      </c>
      <c r="CV25" s="13">
        <v>58798.837232799997</v>
      </c>
      <c r="CW25" s="13">
        <v>50902.739904800001</v>
      </c>
      <c r="CX25" s="13">
        <v>57935.172156799999</v>
      </c>
      <c r="CY25" s="13">
        <v>47039.0571108</v>
      </c>
      <c r="CZ25" s="13">
        <v>45540.796567800004</v>
      </c>
      <c r="DA25" s="13">
        <v>46484.245223800004</v>
      </c>
      <c r="DB25" s="13">
        <v>44019.623681800011</v>
      </c>
      <c r="DC25" s="13">
        <v>42166.5877158</v>
      </c>
      <c r="DD25" s="13">
        <v>42619.032116800001</v>
      </c>
      <c r="DE25" s="13">
        <v>52290.725851200004</v>
      </c>
      <c r="DF25" s="13">
        <v>54579.255726199997</v>
      </c>
      <c r="DG25" s="13">
        <v>49975.684411199996</v>
      </c>
      <c r="DH25" s="13">
        <v>46337.498654199997</v>
      </c>
      <c r="DI25" s="13">
        <v>46257.160294200003</v>
      </c>
      <c r="DJ25" s="13">
        <v>45139.458545199988</v>
      </c>
      <c r="DK25" s="13">
        <v>35726.809663200009</v>
      </c>
      <c r="DL25" s="13">
        <v>58530.329201200002</v>
      </c>
      <c r="DM25" s="13">
        <v>63788.284115199996</v>
      </c>
      <c r="DN25" s="13">
        <v>64968.545608200009</v>
      </c>
      <c r="DO25" s="13">
        <v>72338.022395199994</v>
      </c>
      <c r="DP25" s="13">
        <v>52741.039529200003</v>
      </c>
      <c r="DQ25" s="13">
        <v>63650.586446000001</v>
      </c>
      <c r="DR25" s="13">
        <v>54845.074475455338</v>
      </c>
      <c r="DS25" s="13">
        <v>49964.59546881813</v>
      </c>
      <c r="DT25" s="13">
        <v>43449.639551677297</v>
      </c>
      <c r="DU25" s="13">
        <v>45762.008065836497</v>
      </c>
      <c r="DV25" s="13">
        <v>45210.4243020945</v>
      </c>
      <c r="DW25" s="13">
        <v>47869.893397217304</v>
      </c>
      <c r="DX25" s="13">
        <v>55789.535861906319</v>
      </c>
      <c r="DY25" s="13">
        <v>64608.168916707291</v>
      </c>
      <c r="DZ25" s="13">
        <v>56827.103161650906</v>
      </c>
      <c r="EA25" s="13">
        <v>55387.076331325108</v>
      </c>
      <c r="EB25" s="13">
        <v>51900.882123553798</v>
      </c>
      <c r="EC25" s="13">
        <v>60012.819797375691</v>
      </c>
      <c r="ED25" s="13">
        <v>61599.588912626015</v>
      </c>
      <c r="EE25" s="13">
        <v>63189.19523353401</v>
      </c>
      <c r="EF25" s="13">
        <v>84542.844235477998</v>
      </c>
      <c r="EG25" s="13">
        <v>87513.142341344006</v>
      </c>
      <c r="EH25" s="13">
        <v>83869.169492679997</v>
      </c>
      <c r="EI25" s="13">
        <v>86273.241048760377</v>
      </c>
      <c r="EJ25" s="13">
        <v>81419.414922338692</v>
      </c>
      <c r="EK25" s="13">
        <v>83706.544273594031</v>
      </c>
      <c r="EL25" s="13">
        <v>77497.66247336095</v>
      </c>
      <c r="EM25" s="13">
        <v>78454.867329137938</v>
      </c>
      <c r="EN25" s="13">
        <v>85154.343029903015</v>
      </c>
      <c r="EO25" s="13">
        <v>97868.934323064997</v>
      </c>
      <c r="EP25" s="13">
        <v>105878.5159929894</v>
      </c>
      <c r="EQ25" s="13">
        <v>111774.33269837419</v>
      </c>
      <c r="ER25" s="13">
        <v>99234.631662624175</v>
      </c>
      <c r="ES25" s="13">
        <v>104687.43337970322</v>
      </c>
      <c r="ET25" s="13">
        <v>106218.8804922221</v>
      </c>
      <c r="EU25" s="13">
        <v>90390.950766087888</v>
      </c>
      <c r="EV25" s="13">
        <v>69407.578160185483</v>
      </c>
      <c r="EW25" s="13">
        <v>75616.131725829109</v>
      </c>
      <c r="EX25" s="13">
        <v>85551.234529031601</v>
      </c>
      <c r="EY25" s="13"/>
      <c r="EZ25" s="13"/>
      <c r="FA25" s="13"/>
    </row>
    <row r="26" spans="1:157" x14ac:dyDescent="0.25">
      <c r="A26" s="17" t="s">
        <v>131</v>
      </c>
      <c r="B26" s="16">
        <v>70558.693657269992</v>
      </c>
      <c r="C26" s="16">
        <v>75822.936169870009</v>
      </c>
      <c r="D26" s="16">
        <v>78600.346486400013</v>
      </c>
      <c r="E26" s="16">
        <v>76940.242005499997</v>
      </c>
      <c r="F26" s="16">
        <v>79662.805127700005</v>
      </c>
      <c r="G26" s="16">
        <v>79332.705899600012</v>
      </c>
      <c r="H26" s="16">
        <v>69140.235236699998</v>
      </c>
      <c r="I26" s="16">
        <v>78733.864133700001</v>
      </c>
      <c r="J26" s="16">
        <v>65795.872280279989</v>
      </c>
      <c r="K26" s="16">
        <v>57209.398684999993</v>
      </c>
      <c r="L26" s="16">
        <v>41855.367881399994</v>
      </c>
      <c r="M26" s="16">
        <v>27779.890837000006</v>
      </c>
      <c r="N26" s="16">
        <v>27819.554408550001</v>
      </c>
      <c r="O26" s="16">
        <v>34357.982008889994</v>
      </c>
      <c r="P26" s="16">
        <v>12549.585988485</v>
      </c>
      <c r="Q26" s="16">
        <v>11972.810367385</v>
      </c>
      <c r="R26" s="16">
        <v>12840.691755600001</v>
      </c>
      <c r="S26" s="16">
        <v>12746.825380199998</v>
      </c>
      <c r="T26" s="16">
        <v>11471.2551374</v>
      </c>
      <c r="U26" s="16">
        <v>11463.573501765</v>
      </c>
      <c r="V26" s="16">
        <v>6891.9765717000009</v>
      </c>
      <c r="W26" s="16">
        <v>12632.0014374</v>
      </c>
      <c r="X26" s="16">
        <v>12383.957122449998</v>
      </c>
      <c r="Y26" s="16">
        <v>17159.45839625</v>
      </c>
      <c r="Z26" s="16">
        <v>31134.994071539997</v>
      </c>
      <c r="AA26" s="16">
        <v>32445.4913376</v>
      </c>
      <c r="AB26" s="16">
        <v>30453.654854999997</v>
      </c>
      <c r="AC26" s="16">
        <v>25812.31308575</v>
      </c>
      <c r="AD26" s="16">
        <v>30649.12337175</v>
      </c>
      <c r="AE26" s="16">
        <v>34730.150028249991</v>
      </c>
      <c r="AF26" s="16">
        <v>36321.852055000003</v>
      </c>
      <c r="AG26" s="16">
        <v>32581.015604399996</v>
      </c>
      <c r="AH26" s="16">
        <v>19854.7709215</v>
      </c>
      <c r="AI26" s="16">
        <v>22407.217660999999</v>
      </c>
      <c r="AJ26" s="16">
        <v>23582.219495000001</v>
      </c>
      <c r="AK26" s="16">
        <v>24569.805711000001</v>
      </c>
      <c r="AL26" s="16">
        <v>24374.841898449999</v>
      </c>
      <c r="AM26" s="16">
        <v>19306.576022999998</v>
      </c>
      <c r="AN26" s="16">
        <v>18719.322374000003</v>
      </c>
      <c r="AO26" s="16">
        <v>19516.405804000002</v>
      </c>
      <c r="AP26" s="16">
        <v>19807.345191500001</v>
      </c>
      <c r="AQ26" s="16">
        <v>19754.297282110001</v>
      </c>
      <c r="AR26" s="16">
        <v>19568.073957110002</v>
      </c>
      <c r="AS26" s="16">
        <v>19282.394308610001</v>
      </c>
      <c r="AT26" s="16">
        <v>19730.71004767</v>
      </c>
      <c r="AU26" s="16">
        <v>24307.41752517</v>
      </c>
      <c r="AV26" s="16">
        <v>24687.071687420001</v>
      </c>
      <c r="AW26" s="16">
        <v>22279.510309999998</v>
      </c>
      <c r="AX26" s="16">
        <v>22573.762363140002</v>
      </c>
      <c r="AY26" s="16">
        <v>19729.906212040001</v>
      </c>
      <c r="AZ26" s="16">
        <v>19807.839460129999</v>
      </c>
      <c r="BA26" s="16">
        <v>16654.237048430001</v>
      </c>
      <c r="BB26" s="16">
        <v>14347.00931743</v>
      </c>
      <c r="BC26" s="16">
        <v>12785.807576649999</v>
      </c>
      <c r="BD26" s="16">
        <v>12342.896929550001</v>
      </c>
      <c r="BE26" s="16">
        <v>12074.698815650001</v>
      </c>
      <c r="BF26" s="16">
        <v>10359.178114889999</v>
      </c>
      <c r="BG26" s="16">
        <v>10094.9362826</v>
      </c>
      <c r="BH26" s="16">
        <v>10061.75872299</v>
      </c>
      <c r="BI26" s="16">
        <v>10103.461267360002</v>
      </c>
      <c r="BJ26" s="16">
        <v>10854.809677859999</v>
      </c>
      <c r="BK26" s="16">
        <v>9987.9232838600001</v>
      </c>
      <c r="BL26" s="16">
        <v>10514.33287681</v>
      </c>
      <c r="BM26" s="16">
        <v>8820.0220648100003</v>
      </c>
      <c r="BN26" s="16">
        <v>8215.6670039100009</v>
      </c>
      <c r="BO26" s="16">
        <v>8418.165395879998</v>
      </c>
      <c r="BP26" s="16">
        <v>8354.9627643000003</v>
      </c>
      <c r="BQ26" s="16">
        <v>8607.542621300001</v>
      </c>
      <c r="BR26" s="16">
        <v>8766.5473074099991</v>
      </c>
      <c r="BS26" s="16">
        <v>8678.0215534100007</v>
      </c>
      <c r="BT26" s="16">
        <v>8845.4147664100001</v>
      </c>
      <c r="BU26" s="16">
        <v>9378.427344650001</v>
      </c>
      <c r="BV26" s="16">
        <v>9642.8010606500011</v>
      </c>
      <c r="BW26" s="16">
        <v>10923.35056965</v>
      </c>
      <c r="BX26" s="16">
        <v>14425.641932999999</v>
      </c>
      <c r="BY26" s="16">
        <v>16060.951345180001</v>
      </c>
      <c r="BZ26" s="16">
        <v>20136.583817179999</v>
      </c>
      <c r="CA26" s="16">
        <v>20813.532605549997</v>
      </c>
      <c r="CB26" s="16">
        <v>22107.537533550003</v>
      </c>
      <c r="CC26" s="16">
        <v>25797.731822550002</v>
      </c>
      <c r="CD26" s="16">
        <v>27737.788079139998</v>
      </c>
      <c r="CE26" s="16">
        <v>35870.763567139998</v>
      </c>
      <c r="CF26" s="16">
        <v>42012.954128199999</v>
      </c>
      <c r="CG26" s="16">
        <v>46148.908946299998</v>
      </c>
      <c r="CH26" s="16">
        <v>51639.914659000002</v>
      </c>
      <c r="CI26" s="16">
        <v>58536.3175252</v>
      </c>
      <c r="CJ26" s="16">
        <v>62062.3495367</v>
      </c>
      <c r="CK26" s="16">
        <v>61104.762204999999</v>
      </c>
      <c r="CL26" s="16">
        <v>64026.923576599998</v>
      </c>
      <c r="CM26" s="16">
        <v>63281.404506399995</v>
      </c>
      <c r="CN26" s="16">
        <v>61552.421029799996</v>
      </c>
      <c r="CO26" s="16">
        <v>62841.440376699997</v>
      </c>
      <c r="CP26" s="16">
        <v>62495.7932678</v>
      </c>
      <c r="CQ26" s="16">
        <v>63803.122921999995</v>
      </c>
      <c r="CR26" s="16">
        <v>46963.49642299999</v>
      </c>
      <c r="CS26" s="16">
        <v>50516.775833000007</v>
      </c>
      <c r="CT26" s="16">
        <v>50799.123834999999</v>
      </c>
      <c r="CU26" s="16">
        <v>50846.057825000004</v>
      </c>
      <c r="CV26" s="16">
        <v>57597.790407</v>
      </c>
      <c r="CW26" s="16">
        <v>49893.434529999991</v>
      </c>
      <c r="CX26" s="16">
        <v>57029.850956000002</v>
      </c>
      <c r="CY26" s="16">
        <v>46167.755229999995</v>
      </c>
      <c r="CZ26" s="16">
        <v>44493.079291000002</v>
      </c>
      <c r="DA26" s="16">
        <v>45457.912139999993</v>
      </c>
      <c r="DB26" s="16">
        <v>42958.503204000001</v>
      </c>
      <c r="DC26" s="16">
        <v>41060.525177999996</v>
      </c>
      <c r="DD26" s="16">
        <v>41507.482365000003</v>
      </c>
      <c r="DE26" s="16">
        <v>51079.081769000004</v>
      </c>
      <c r="DF26" s="16">
        <v>53353.929253000009</v>
      </c>
      <c r="DG26" s="16">
        <v>48753.658805000006</v>
      </c>
      <c r="DH26" s="16">
        <v>44982.516513000002</v>
      </c>
      <c r="DI26" s="16">
        <v>44891.817317000001</v>
      </c>
      <c r="DJ26" s="16">
        <v>43782.087747999991</v>
      </c>
      <c r="DK26" s="16">
        <v>34531.69466500001</v>
      </c>
      <c r="DL26" s="16">
        <v>57363.718664000007</v>
      </c>
      <c r="DM26" s="16">
        <v>62591.841243999996</v>
      </c>
      <c r="DN26" s="16">
        <v>63741.261118000002</v>
      </c>
      <c r="DO26" s="16">
        <v>71118.052717000013</v>
      </c>
      <c r="DP26" s="16">
        <v>51062.808056000002</v>
      </c>
      <c r="DQ26" s="16">
        <v>61606.8947377</v>
      </c>
      <c r="DR26" s="16">
        <v>52360.52938957134</v>
      </c>
      <c r="DS26" s="16">
        <v>47816.168533239128</v>
      </c>
      <c r="DT26" s="16">
        <v>41287.416022097299</v>
      </c>
      <c r="DU26" s="16">
        <v>43189.372298900489</v>
      </c>
      <c r="DV26" s="16">
        <v>42813.627649861497</v>
      </c>
      <c r="DW26" s="16">
        <v>45499.819451444295</v>
      </c>
      <c r="DX26" s="16">
        <v>53355.081667607323</v>
      </c>
      <c r="DY26" s="16">
        <v>62134.160306436308</v>
      </c>
      <c r="DZ26" s="16">
        <v>54423.881951065909</v>
      </c>
      <c r="EA26" s="16">
        <v>52884.370768222107</v>
      </c>
      <c r="EB26" s="16">
        <v>50116.309233168802</v>
      </c>
      <c r="EC26" s="16">
        <v>50075.309105728687</v>
      </c>
      <c r="ED26" s="16">
        <v>50680.943469644997</v>
      </c>
      <c r="EE26" s="16">
        <v>51796.436793267996</v>
      </c>
      <c r="EF26" s="16">
        <v>71119.885981771993</v>
      </c>
      <c r="EG26" s="16">
        <v>75099.312216308012</v>
      </c>
      <c r="EH26" s="16">
        <v>71506.526666312973</v>
      </c>
      <c r="EI26" s="16">
        <v>74662.078551890387</v>
      </c>
      <c r="EJ26" s="16">
        <v>66386.351815647708</v>
      </c>
      <c r="EK26" s="16">
        <v>65705.750419801043</v>
      </c>
      <c r="EL26" s="16">
        <v>56748.654734235948</v>
      </c>
      <c r="EM26" s="16">
        <v>58011.094983114919</v>
      </c>
      <c r="EN26" s="16">
        <v>64306.389468326</v>
      </c>
      <c r="EO26" s="16">
        <v>74662.886328948007</v>
      </c>
      <c r="EP26" s="16">
        <v>76708.08658181841</v>
      </c>
      <c r="EQ26" s="16">
        <v>80653.395105889183</v>
      </c>
      <c r="ER26" s="16">
        <v>70966.858553015598</v>
      </c>
      <c r="ES26" s="16">
        <v>76088.321406909192</v>
      </c>
      <c r="ET26" s="16">
        <v>75931.07369793106</v>
      </c>
      <c r="EU26" s="16">
        <v>63528.757417992907</v>
      </c>
      <c r="EV26" s="16">
        <v>64840.956407398495</v>
      </c>
      <c r="EW26" s="16">
        <v>70975.7860978151</v>
      </c>
      <c r="EX26" s="16">
        <v>74485.727754351596</v>
      </c>
      <c r="EY26" s="16"/>
      <c r="EZ26" s="16"/>
      <c r="FA26" s="16"/>
    </row>
    <row r="27" spans="1:157" x14ac:dyDescent="0.25">
      <c r="A27" s="17" t="s">
        <v>18</v>
      </c>
      <c r="B27" s="16">
        <v>10285.474756000001</v>
      </c>
      <c r="C27" s="16">
        <v>11655.826028000001</v>
      </c>
      <c r="D27" s="16">
        <v>8395.7346779999989</v>
      </c>
      <c r="E27" s="16">
        <v>6740.5993749999989</v>
      </c>
      <c r="F27" s="16">
        <v>5911.0552710000011</v>
      </c>
      <c r="G27" s="16">
        <v>4329.8794290000005</v>
      </c>
      <c r="H27" s="16">
        <v>4203.3179190000001</v>
      </c>
      <c r="I27" s="16">
        <v>4021.2743369999998</v>
      </c>
      <c r="J27" s="16">
        <v>4117.6482319999996</v>
      </c>
      <c r="K27" s="16">
        <v>4164.7001039999996</v>
      </c>
      <c r="L27" s="16">
        <v>3889.9112120000004</v>
      </c>
      <c r="M27" s="16">
        <v>3484.4825249999999</v>
      </c>
      <c r="N27" s="16">
        <v>3483.4153980000001</v>
      </c>
      <c r="O27" s="16">
        <v>3417.6619569999998</v>
      </c>
      <c r="P27" s="16">
        <v>3369.4908619999997</v>
      </c>
      <c r="Q27" s="16">
        <v>3279.1157979999998</v>
      </c>
      <c r="R27" s="16">
        <v>2967.3937610000003</v>
      </c>
      <c r="S27" s="16">
        <v>2988.7137460000004</v>
      </c>
      <c r="T27" s="16">
        <v>2927.1013029999995</v>
      </c>
      <c r="U27" s="16">
        <v>2718.3799509999999</v>
      </c>
      <c r="V27" s="16">
        <v>2744.2500319999995</v>
      </c>
      <c r="W27" s="16">
        <v>2734.5651280000002</v>
      </c>
      <c r="X27" s="16">
        <v>2276.1612810000006</v>
      </c>
      <c r="Y27" s="16">
        <v>2259.9207820000001</v>
      </c>
      <c r="Z27" s="16">
        <v>2264.4716430000003</v>
      </c>
      <c r="AA27" s="16">
        <v>2248.7911459999996</v>
      </c>
      <c r="AB27" s="16">
        <v>1857.047127</v>
      </c>
      <c r="AC27" s="16">
        <v>1682.3900310000001</v>
      </c>
      <c r="AD27" s="16">
        <v>1601.5021769999998</v>
      </c>
      <c r="AE27" s="16">
        <v>1190.6618920000001</v>
      </c>
      <c r="AF27" s="16">
        <v>1170.168246</v>
      </c>
      <c r="AG27" s="16">
        <v>859.50654250000014</v>
      </c>
      <c r="AH27" s="16">
        <v>859.90911200000005</v>
      </c>
      <c r="AI27" s="16">
        <v>868.32177299999989</v>
      </c>
      <c r="AJ27" s="16">
        <v>865.49531200000001</v>
      </c>
      <c r="AK27" s="16">
        <v>913.46246600000006</v>
      </c>
      <c r="AL27" s="16">
        <v>1922.7415130000002</v>
      </c>
      <c r="AM27" s="16">
        <v>1946.4226180000001</v>
      </c>
      <c r="AN27" s="16">
        <v>1678.0719999999999</v>
      </c>
      <c r="AO27" s="16">
        <v>1676.4790169999999</v>
      </c>
      <c r="AP27" s="16">
        <v>1695.0906170000001</v>
      </c>
      <c r="AQ27" s="16">
        <v>1810.9828640000001</v>
      </c>
      <c r="AR27" s="16">
        <v>1682.4126239999998</v>
      </c>
      <c r="AS27" s="16">
        <v>1539.0710145</v>
      </c>
      <c r="AT27" s="16">
        <v>1513.6360775000001</v>
      </c>
      <c r="AU27" s="16">
        <v>1538.6000555000001</v>
      </c>
      <c r="AV27" s="16">
        <v>1548.6293040999999</v>
      </c>
      <c r="AW27" s="16">
        <v>2028.6413731</v>
      </c>
      <c r="AX27" s="16">
        <v>1994.3094510999999</v>
      </c>
      <c r="AY27" s="16">
        <v>1972.0838040999997</v>
      </c>
      <c r="AZ27" s="16">
        <v>1949.6883657000001</v>
      </c>
      <c r="BA27" s="16">
        <v>1959.1145467000001</v>
      </c>
      <c r="BB27" s="16">
        <v>1970.8597799999998</v>
      </c>
      <c r="BC27" s="16">
        <v>2081.941382</v>
      </c>
      <c r="BD27" s="16">
        <v>1994.1676339999997</v>
      </c>
      <c r="BE27" s="16">
        <v>1756.6864469999998</v>
      </c>
      <c r="BF27" s="16">
        <v>984.23180389999982</v>
      </c>
      <c r="BG27" s="16">
        <v>958.71569590000001</v>
      </c>
      <c r="BH27" s="16">
        <v>4410.68109</v>
      </c>
      <c r="BI27" s="16">
        <v>4289.0766020000001</v>
      </c>
      <c r="BJ27" s="16">
        <v>3803.9143330000002</v>
      </c>
      <c r="BK27" s="16">
        <v>3270.560187</v>
      </c>
      <c r="BL27" s="16">
        <v>3413.5444179999995</v>
      </c>
      <c r="BM27" s="16">
        <v>3260.1983209999999</v>
      </c>
      <c r="BN27" s="16">
        <v>3122.0668200000005</v>
      </c>
      <c r="BO27" s="16">
        <v>3376.5832400000004</v>
      </c>
      <c r="BP27" s="16">
        <v>3683.6769770000001</v>
      </c>
      <c r="BQ27" s="16">
        <v>3557.6989390000003</v>
      </c>
      <c r="BR27" s="16">
        <v>3546.9166220000002</v>
      </c>
      <c r="BS27" s="16">
        <v>3460.7430679999998</v>
      </c>
      <c r="BT27" s="16">
        <v>3401.4575989999998</v>
      </c>
      <c r="BU27" s="16">
        <v>3415.5164110000001</v>
      </c>
      <c r="BV27" s="16">
        <v>3449.602496</v>
      </c>
      <c r="BW27" s="16">
        <v>3404.0288949999999</v>
      </c>
      <c r="BX27" s="16">
        <v>3341.4378889999998</v>
      </c>
      <c r="BY27" s="16">
        <v>3360.793095</v>
      </c>
      <c r="BZ27" s="16">
        <v>3370.7071249999999</v>
      </c>
      <c r="CA27" s="16">
        <v>3424.7057070000001</v>
      </c>
      <c r="CB27" s="16">
        <v>3420.4172289999997</v>
      </c>
      <c r="CC27" s="16">
        <v>3427.9112760000003</v>
      </c>
      <c r="CD27" s="16">
        <v>3582.0585040000001</v>
      </c>
      <c r="CE27" s="16">
        <v>4026.5499169999998</v>
      </c>
      <c r="CF27" s="16">
        <v>4027.9946049999999</v>
      </c>
      <c r="CG27" s="16">
        <v>3998.1435015799998</v>
      </c>
      <c r="CH27" s="16">
        <v>4467.5918485800003</v>
      </c>
      <c r="CI27" s="16">
        <v>5521.3572935800003</v>
      </c>
      <c r="CJ27" s="16">
        <v>7780.8063565800003</v>
      </c>
      <c r="CK27" s="16">
        <v>7702.3788895799998</v>
      </c>
      <c r="CL27" s="16">
        <v>7770.8920895800002</v>
      </c>
      <c r="CM27" s="16">
        <v>7989.7081075799997</v>
      </c>
      <c r="CN27" s="16">
        <v>7574.0671105800002</v>
      </c>
      <c r="CO27" s="16">
        <v>7634.6183345800009</v>
      </c>
      <c r="CP27" s="16">
        <v>7492.1849955799998</v>
      </c>
      <c r="CQ27" s="16">
        <v>7475.2564685799998</v>
      </c>
      <c r="CR27" s="16">
        <v>2391.1649585800001</v>
      </c>
      <c r="CS27" s="16">
        <v>1289.0811118000001</v>
      </c>
      <c r="CT27" s="16">
        <v>1309.3671118</v>
      </c>
      <c r="CU27" s="16">
        <v>1093.6891118000001</v>
      </c>
      <c r="CV27" s="16">
        <v>723.60411180000006</v>
      </c>
      <c r="CW27" s="16">
        <v>737.94511180000006</v>
      </c>
      <c r="CX27" s="16">
        <v>718.96711180000011</v>
      </c>
      <c r="CY27" s="16">
        <v>662.63311180000005</v>
      </c>
      <c r="CZ27" s="16">
        <v>672.08711180000012</v>
      </c>
      <c r="DA27" s="16">
        <v>680.63611180000009</v>
      </c>
      <c r="DB27" s="16">
        <v>674.7851118000001</v>
      </c>
      <c r="DC27" s="16">
        <v>679.87811180000006</v>
      </c>
      <c r="DD27" s="16">
        <v>671.11911180000004</v>
      </c>
      <c r="DE27" s="16">
        <v>706.21404619999998</v>
      </c>
      <c r="DF27" s="16">
        <v>705.74904619999995</v>
      </c>
      <c r="DG27" s="16">
        <v>699.64304619999996</v>
      </c>
      <c r="DH27" s="16">
        <v>690.2950462</v>
      </c>
      <c r="DI27" s="16">
        <v>693.30904620000001</v>
      </c>
      <c r="DJ27" s="16">
        <v>689.79604619999998</v>
      </c>
      <c r="DK27" s="16">
        <v>687.73504619999994</v>
      </c>
      <c r="DL27" s="16">
        <v>687.48304619999999</v>
      </c>
      <c r="DM27" s="16">
        <v>693.06304620000003</v>
      </c>
      <c r="DN27" s="16">
        <v>709.25904619999994</v>
      </c>
      <c r="DO27" s="16">
        <v>707.74004619999994</v>
      </c>
      <c r="DP27" s="16">
        <v>875.46204620000003</v>
      </c>
      <c r="DQ27" s="16">
        <v>1505.2371321979999</v>
      </c>
      <c r="DR27" s="16">
        <v>1542.1603049579999</v>
      </c>
      <c r="DS27" s="16">
        <v>1531.918734485</v>
      </c>
      <c r="DT27" s="16">
        <v>1543.6330992600001</v>
      </c>
      <c r="DU27" s="16">
        <v>1953.6628885020002</v>
      </c>
      <c r="DV27" s="16">
        <v>1790.099141233</v>
      </c>
      <c r="DW27" s="16">
        <v>1817.0034507650003</v>
      </c>
      <c r="DX27" s="16">
        <v>1793.6696827550002</v>
      </c>
      <c r="DY27" s="16">
        <v>1789.5264985449999</v>
      </c>
      <c r="DZ27" s="16">
        <v>908.23784800999999</v>
      </c>
      <c r="EA27" s="16">
        <v>963.62308760799999</v>
      </c>
      <c r="EB27" s="16">
        <v>993.16508689200009</v>
      </c>
      <c r="EC27" s="16">
        <v>563.66411495399996</v>
      </c>
      <c r="ED27" s="16">
        <v>352.92125619799998</v>
      </c>
      <c r="EE27" s="16">
        <v>345.34493081700003</v>
      </c>
      <c r="EF27" s="16">
        <v>403.52803977999997</v>
      </c>
      <c r="EG27" s="16">
        <v>411.28112224200004</v>
      </c>
      <c r="EH27" s="16">
        <v>527.37868840099998</v>
      </c>
      <c r="EI27" s="16">
        <v>562.48135624000008</v>
      </c>
      <c r="EJ27" s="16">
        <v>552.530955898</v>
      </c>
      <c r="EK27" s="16">
        <v>541.011844</v>
      </c>
      <c r="EL27" s="16">
        <v>551.30096078999998</v>
      </c>
      <c r="EM27" s="16">
        <v>547.73238320000007</v>
      </c>
      <c r="EN27" s="16">
        <v>560.27500299999997</v>
      </c>
      <c r="EO27" s="16">
        <v>580.75340540000002</v>
      </c>
      <c r="EP27" s="16">
        <v>585.66172310000002</v>
      </c>
      <c r="EQ27" s="16">
        <v>685.39634230000001</v>
      </c>
      <c r="ER27" s="16">
        <v>510.00025011160005</v>
      </c>
      <c r="ES27" s="16">
        <v>499.64246654200002</v>
      </c>
      <c r="ET27" s="16">
        <v>2076.9857329179999</v>
      </c>
      <c r="EU27" s="16">
        <v>2469.8554578940002</v>
      </c>
      <c r="EV27" s="16">
        <v>2427.011399776</v>
      </c>
      <c r="EW27" s="16">
        <v>2491.8821621080001</v>
      </c>
      <c r="EX27" s="16">
        <v>8930.8042450360008</v>
      </c>
      <c r="EY27" s="16"/>
      <c r="EZ27" s="16"/>
      <c r="FA27" s="16"/>
    </row>
    <row r="28" spans="1:157" x14ac:dyDescent="0.25">
      <c r="A28" s="18" t="s">
        <v>19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16">
        <v>0</v>
      </c>
      <c r="ED28" s="16">
        <v>0</v>
      </c>
      <c r="EE28" s="16">
        <v>0</v>
      </c>
      <c r="EF28" s="16">
        <v>0</v>
      </c>
      <c r="EG28" s="16">
        <v>0</v>
      </c>
      <c r="EH28" s="16">
        <v>0</v>
      </c>
      <c r="EI28" s="16"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  <c r="ES28" s="16">
        <v>0</v>
      </c>
      <c r="ET28" s="16">
        <v>0</v>
      </c>
      <c r="EU28" s="16">
        <v>0</v>
      </c>
      <c r="EV28" s="16">
        <v>0</v>
      </c>
      <c r="EW28" s="16">
        <v>0</v>
      </c>
      <c r="EX28" s="16">
        <v>0</v>
      </c>
      <c r="EY28" s="16"/>
      <c r="EZ28" s="16"/>
      <c r="FA28" s="16"/>
    </row>
    <row r="29" spans="1:157" x14ac:dyDescent="0.25">
      <c r="A29" s="18" t="s">
        <v>136</v>
      </c>
      <c r="B29" s="16">
        <v>8254.0997120000011</v>
      </c>
      <c r="C29" s="16">
        <v>8100.4308650000003</v>
      </c>
      <c r="D29" s="16">
        <v>4810.2132860000002</v>
      </c>
      <c r="E29" s="16">
        <v>4819.1358479999999</v>
      </c>
      <c r="F29" s="16">
        <v>4282.3382229999997</v>
      </c>
      <c r="G29" s="16">
        <v>3156.572236</v>
      </c>
      <c r="H29" s="16">
        <v>3080.398353</v>
      </c>
      <c r="I29" s="16">
        <v>3003.8281219999999</v>
      </c>
      <c r="J29" s="16">
        <v>3085.2538539999996</v>
      </c>
      <c r="K29" s="16">
        <v>3133.7098390000001</v>
      </c>
      <c r="L29" s="16">
        <v>2782.3131109999999</v>
      </c>
      <c r="M29" s="16">
        <v>2370.983569</v>
      </c>
      <c r="N29" s="16">
        <v>2375.4568099999997</v>
      </c>
      <c r="O29" s="16">
        <v>2323.491755</v>
      </c>
      <c r="P29" s="16">
        <v>2279.5022599999998</v>
      </c>
      <c r="Q29" s="16">
        <v>2227.3584139999998</v>
      </c>
      <c r="R29" s="16">
        <v>2278.848242</v>
      </c>
      <c r="S29" s="16">
        <v>2295.8016979999998</v>
      </c>
      <c r="T29" s="16">
        <v>2273.1458859999998</v>
      </c>
      <c r="U29" s="16">
        <v>2163.8967520000001</v>
      </c>
      <c r="V29" s="16">
        <v>2188.726752</v>
      </c>
      <c r="W29" s="16">
        <v>2158.5494079999999</v>
      </c>
      <c r="X29" s="16">
        <v>1836.1180570000001</v>
      </c>
      <c r="Y29" s="16">
        <v>1824.5344050000001</v>
      </c>
      <c r="Z29" s="16">
        <v>1827.039814</v>
      </c>
      <c r="AA29" s="16">
        <v>1812.373055</v>
      </c>
      <c r="AB29" s="16">
        <v>1416.684843</v>
      </c>
      <c r="AC29" s="16">
        <v>1239.1489750000001</v>
      </c>
      <c r="AD29" s="16">
        <v>1155.591723</v>
      </c>
      <c r="AE29" s="16">
        <v>742.95850699999994</v>
      </c>
      <c r="AF29" s="16">
        <v>747.87471199999993</v>
      </c>
      <c r="AG29" s="16">
        <v>529.32957350000004</v>
      </c>
      <c r="AH29" s="16">
        <v>528.8428540000001</v>
      </c>
      <c r="AI29" s="16">
        <v>535.99054100000001</v>
      </c>
      <c r="AJ29" s="16">
        <v>531.26111700000001</v>
      </c>
      <c r="AK29" s="16">
        <v>533.07843700000001</v>
      </c>
      <c r="AL29" s="16">
        <v>1539.0283079999999</v>
      </c>
      <c r="AM29" s="16">
        <v>1563.107117</v>
      </c>
      <c r="AN29" s="16">
        <v>1324.845403</v>
      </c>
      <c r="AO29" s="16">
        <v>1319.1889210000002</v>
      </c>
      <c r="AP29" s="16">
        <v>1335.3841890000001</v>
      </c>
      <c r="AQ29" s="16">
        <v>1351.5657349999999</v>
      </c>
      <c r="AR29" s="16">
        <v>1250.319428</v>
      </c>
      <c r="AS29" s="16">
        <v>1198.8586045000002</v>
      </c>
      <c r="AT29" s="16">
        <v>1172.7546605</v>
      </c>
      <c r="AU29" s="16">
        <v>1198.2758644999999</v>
      </c>
      <c r="AV29" s="16">
        <v>1206.9665210999999</v>
      </c>
      <c r="AW29" s="16">
        <v>1176.3492371</v>
      </c>
      <c r="AX29" s="16">
        <v>1145.4572851</v>
      </c>
      <c r="AY29" s="16">
        <v>1123.5195201000001</v>
      </c>
      <c r="AZ29" s="16">
        <v>1106.2769406999998</v>
      </c>
      <c r="BA29" s="16">
        <v>1115.5128237000001</v>
      </c>
      <c r="BB29" s="16">
        <v>1125.9231689999999</v>
      </c>
      <c r="BC29" s="16">
        <v>1318.8735040000001</v>
      </c>
      <c r="BD29" s="16">
        <v>1267.484138</v>
      </c>
      <c r="BE29" s="16">
        <v>1130.529616</v>
      </c>
      <c r="BF29" s="16">
        <v>361.19716690000001</v>
      </c>
      <c r="BG29" s="16">
        <v>349.84030590000003</v>
      </c>
      <c r="BH29" s="16">
        <v>1013.3100489000001</v>
      </c>
      <c r="BI29" s="16">
        <v>1009.4967295</v>
      </c>
      <c r="BJ29" s="16">
        <v>357.01403790000001</v>
      </c>
      <c r="BK29" s="16">
        <v>100.68712499999999</v>
      </c>
      <c r="BL29" s="16">
        <v>101.745943</v>
      </c>
      <c r="BM29" s="16">
        <v>102.22860799999999</v>
      </c>
      <c r="BN29" s="16">
        <v>103.11387300000001</v>
      </c>
      <c r="BO29" s="16">
        <v>103.740454</v>
      </c>
      <c r="BP29" s="16">
        <v>104.151117</v>
      </c>
      <c r="BQ29" s="16">
        <v>0.11899999999999999</v>
      </c>
      <c r="BR29" s="16">
        <v>0.126</v>
      </c>
      <c r="BS29" s="16">
        <v>0.123</v>
      </c>
      <c r="BT29" s="16">
        <v>0</v>
      </c>
      <c r="BU29" s="16">
        <v>43.488</v>
      </c>
      <c r="BV29" s="16">
        <v>41.076999999999998</v>
      </c>
      <c r="BW29" s="16">
        <v>41.305999999999997</v>
      </c>
      <c r="BX29" s="16">
        <v>40.290999999999997</v>
      </c>
      <c r="BY29" s="16">
        <v>41.73</v>
      </c>
      <c r="BZ29" s="16">
        <v>41.908999999999999</v>
      </c>
      <c r="CA29" s="16">
        <v>42.140999999999998</v>
      </c>
      <c r="CB29" s="16">
        <v>40.802999999999997</v>
      </c>
      <c r="CC29" s="16">
        <v>41.911999999999999</v>
      </c>
      <c r="CD29" s="16">
        <v>44.112000000000002</v>
      </c>
      <c r="CE29" s="16">
        <v>255.148</v>
      </c>
      <c r="CF29" s="16">
        <v>255.95699999999999</v>
      </c>
      <c r="CG29" s="16">
        <v>290.12099999999998</v>
      </c>
      <c r="CH29" s="16">
        <v>298.38900000000001</v>
      </c>
      <c r="CI29" s="16">
        <v>296.51</v>
      </c>
      <c r="CJ29" s="16">
        <v>302.60300000000001</v>
      </c>
      <c r="CK29" s="16">
        <v>298.79599999999999</v>
      </c>
      <c r="CL29" s="16">
        <v>302.642</v>
      </c>
      <c r="CM29" s="16">
        <v>311.02300000000002</v>
      </c>
      <c r="CN29" s="16">
        <v>271.92700000000002</v>
      </c>
      <c r="CO29" s="16">
        <v>255.77</v>
      </c>
      <c r="CP29" s="16">
        <v>248.99100000000001</v>
      </c>
      <c r="CQ29" s="16">
        <v>254.023</v>
      </c>
      <c r="CR29" s="16">
        <v>245.495</v>
      </c>
      <c r="CS29" s="16">
        <v>247.91200000000001</v>
      </c>
      <c r="CT29" s="16">
        <v>248.738</v>
      </c>
      <c r="CU29" s="16">
        <v>254.655</v>
      </c>
      <c r="CV29" s="16">
        <v>278.02100000000002</v>
      </c>
      <c r="CW29" s="16">
        <v>289.62400000000002</v>
      </c>
      <c r="CX29" s="16">
        <v>275.68900000000002</v>
      </c>
      <c r="CY29" s="16">
        <v>284.58</v>
      </c>
      <c r="CZ29" s="16">
        <v>294.03399999999999</v>
      </c>
      <c r="DA29" s="16">
        <v>302.58300000000003</v>
      </c>
      <c r="DB29" s="16">
        <v>296.73200000000003</v>
      </c>
      <c r="DC29" s="16">
        <v>301.82499999999999</v>
      </c>
      <c r="DD29" s="16">
        <v>293.06599999999997</v>
      </c>
      <c r="DE29" s="16">
        <v>286.25900000000001</v>
      </c>
      <c r="DF29" s="16">
        <v>285.79399999999998</v>
      </c>
      <c r="DG29" s="16">
        <v>279.68799999999999</v>
      </c>
      <c r="DH29" s="16">
        <v>270.33999999999997</v>
      </c>
      <c r="DI29" s="16">
        <v>273.35399999999998</v>
      </c>
      <c r="DJ29" s="16">
        <v>269.84100000000001</v>
      </c>
      <c r="DK29" s="16">
        <v>267.77999999999997</v>
      </c>
      <c r="DL29" s="16">
        <v>267.52800000000002</v>
      </c>
      <c r="DM29" s="16">
        <v>273.108</v>
      </c>
      <c r="DN29" s="16">
        <v>289.30399999999997</v>
      </c>
      <c r="DO29" s="16">
        <v>287.78500000000003</v>
      </c>
      <c r="DP29" s="16">
        <v>280.45400000000001</v>
      </c>
      <c r="DQ29" s="16">
        <v>720.2938719980001</v>
      </c>
      <c r="DR29" s="16">
        <v>708.99404475800009</v>
      </c>
      <c r="DS29" s="16">
        <v>704.84047428500003</v>
      </c>
      <c r="DT29" s="16">
        <v>712.00583905999986</v>
      </c>
      <c r="DU29" s="16">
        <v>1112.1696283020001</v>
      </c>
      <c r="DV29" s="16">
        <v>1084.1338810329999</v>
      </c>
      <c r="DW29" s="16">
        <v>1094.6171905650001</v>
      </c>
      <c r="DX29" s="16">
        <v>1114.5194225550001</v>
      </c>
      <c r="DY29" s="16">
        <v>1116.9412383449999</v>
      </c>
      <c r="DZ29" s="16">
        <v>279.09858780999997</v>
      </c>
      <c r="EA29" s="16">
        <v>298.590827408</v>
      </c>
      <c r="EB29" s="16">
        <v>310.51682669200005</v>
      </c>
      <c r="EC29" s="16">
        <v>274.74511495399997</v>
      </c>
      <c r="ED29" s="16">
        <v>50.425256197999992</v>
      </c>
      <c r="EE29" s="16">
        <v>50.676930816999999</v>
      </c>
      <c r="EF29" s="16">
        <v>111.47349558000001</v>
      </c>
      <c r="EG29" s="16">
        <v>102.75225517200001</v>
      </c>
      <c r="EH29" s="16">
        <v>209.92903660100001</v>
      </c>
      <c r="EI29" s="16">
        <v>211.97006654</v>
      </c>
      <c r="EJ29" s="16">
        <v>208.63627249799998</v>
      </c>
      <c r="EK29" s="16">
        <v>202.24852820000001</v>
      </c>
      <c r="EL29" s="16">
        <v>209.12569848999999</v>
      </c>
      <c r="EM29" s="16">
        <v>212.02423800000003</v>
      </c>
      <c r="EN29" s="16">
        <v>217.72399420000002</v>
      </c>
      <c r="EO29" s="16">
        <v>226.85520079999998</v>
      </c>
      <c r="EP29" s="16">
        <v>228.8204375</v>
      </c>
      <c r="EQ29" s="16">
        <v>315.91774650000002</v>
      </c>
      <c r="ER29" s="16">
        <v>127.9676813</v>
      </c>
      <c r="ES29" s="16">
        <v>122.5155209</v>
      </c>
      <c r="ET29" s="16">
        <v>1699.5427036600001</v>
      </c>
      <c r="EU29" s="16">
        <v>2079.2534412999998</v>
      </c>
      <c r="EV29" s="16">
        <v>2036.5878154</v>
      </c>
      <c r="EW29" s="16">
        <v>2100.4870580000002</v>
      </c>
      <c r="EX29" s="16">
        <v>8475.9213399</v>
      </c>
      <c r="EY29" s="16"/>
      <c r="EZ29" s="16"/>
      <c r="FA29" s="16"/>
    </row>
    <row r="30" spans="1:157" x14ac:dyDescent="0.25">
      <c r="A30" s="18" t="s">
        <v>10</v>
      </c>
      <c r="B30" s="16">
        <v>2031.3750440000001</v>
      </c>
      <c r="C30" s="16">
        <v>3555.3951629999997</v>
      </c>
      <c r="D30" s="16">
        <v>3585.5213920000001</v>
      </c>
      <c r="E30" s="16">
        <v>1921.4635270000001</v>
      </c>
      <c r="F30" s="16">
        <v>1628.717048</v>
      </c>
      <c r="G30" s="16">
        <v>1173.3071929999999</v>
      </c>
      <c r="H30" s="16">
        <v>1122.9195659999998</v>
      </c>
      <c r="I30" s="16">
        <v>1017.4462150000001</v>
      </c>
      <c r="J30" s="16">
        <v>1032.394378</v>
      </c>
      <c r="K30" s="16">
        <v>1030.9902650000001</v>
      </c>
      <c r="L30" s="16">
        <v>1107.5981009999998</v>
      </c>
      <c r="M30" s="16">
        <v>1113.4989559999999</v>
      </c>
      <c r="N30" s="16">
        <v>1107.958588</v>
      </c>
      <c r="O30" s="16">
        <v>1094.170202</v>
      </c>
      <c r="P30" s="16">
        <v>1089.9886019999999</v>
      </c>
      <c r="Q30" s="16">
        <v>1051.757384</v>
      </c>
      <c r="R30" s="16">
        <v>688.54551900000001</v>
      </c>
      <c r="S30" s="16">
        <v>692.91204800000003</v>
      </c>
      <c r="T30" s="16">
        <v>653.95541700000012</v>
      </c>
      <c r="U30" s="16">
        <v>554.48319900000001</v>
      </c>
      <c r="V30" s="16">
        <v>555.52328</v>
      </c>
      <c r="W30" s="16">
        <v>576.01571999999999</v>
      </c>
      <c r="X30" s="16">
        <v>440.04322400000001</v>
      </c>
      <c r="Y30" s="16">
        <v>435.38637699999998</v>
      </c>
      <c r="Z30" s="16">
        <v>437.43182899999999</v>
      </c>
      <c r="AA30" s="16">
        <v>436.418091</v>
      </c>
      <c r="AB30" s="16">
        <v>440.36228399999999</v>
      </c>
      <c r="AC30" s="16">
        <v>443.24105599999996</v>
      </c>
      <c r="AD30" s="16">
        <v>445.91045400000002</v>
      </c>
      <c r="AE30" s="16">
        <v>447.70338500000003</v>
      </c>
      <c r="AF30" s="16">
        <v>422.29353400000002</v>
      </c>
      <c r="AG30" s="16">
        <v>330.17696899999999</v>
      </c>
      <c r="AH30" s="16">
        <v>331.066258</v>
      </c>
      <c r="AI30" s="16">
        <v>332.331232</v>
      </c>
      <c r="AJ30" s="16">
        <v>334.23419499999994</v>
      </c>
      <c r="AK30" s="16">
        <v>380.384029</v>
      </c>
      <c r="AL30" s="16">
        <v>383.71320500000002</v>
      </c>
      <c r="AM30" s="16">
        <v>383.31550100000004</v>
      </c>
      <c r="AN30" s="16">
        <v>353.22659700000003</v>
      </c>
      <c r="AO30" s="16">
        <v>357.29009600000001</v>
      </c>
      <c r="AP30" s="16">
        <v>359.70642800000002</v>
      </c>
      <c r="AQ30" s="16">
        <v>459.41712899999999</v>
      </c>
      <c r="AR30" s="16">
        <v>432.09319600000003</v>
      </c>
      <c r="AS30" s="16">
        <v>340.21241000000003</v>
      </c>
      <c r="AT30" s="16">
        <v>340.881417</v>
      </c>
      <c r="AU30" s="16">
        <v>340.32419100000004</v>
      </c>
      <c r="AV30" s="16">
        <v>341.66278299999999</v>
      </c>
      <c r="AW30" s="16">
        <v>852.29213600000003</v>
      </c>
      <c r="AX30" s="16">
        <v>848.8521659999999</v>
      </c>
      <c r="AY30" s="16">
        <v>848.56428399999982</v>
      </c>
      <c r="AZ30" s="16">
        <v>843.41142499999989</v>
      </c>
      <c r="BA30" s="16">
        <v>843.60172299999999</v>
      </c>
      <c r="BB30" s="16">
        <v>844.93661099999997</v>
      </c>
      <c r="BC30" s="16">
        <v>763.06787799999995</v>
      </c>
      <c r="BD30" s="16">
        <v>726.68349599999988</v>
      </c>
      <c r="BE30" s="16">
        <v>626.15683100000001</v>
      </c>
      <c r="BF30" s="16">
        <v>623.03463699999998</v>
      </c>
      <c r="BG30" s="16">
        <v>608.87539000000004</v>
      </c>
      <c r="BH30" s="16">
        <v>3397.3710410000003</v>
      </c>
      <c r="BI30" s="16">
        <v>3279.5798719999998</v>
      </c>
      <c r="BJ30" s="16">
        <v>3446.9002950000004</v>
      </c>
      <c r="BK30" s="16">
        <v>3169.8730620000001</v>
      </c>
      <c r="BL30" s="16">
        <v>3311.7984749999996</v>
      </c>
      <c r="BM30" s="16">
        <v>3157.969713</v>
      </c>
      <c r="BN30" s="16">
        <v>3018.9529470000002</v>
      </c>
      <c r="BO30" s="16">
        <v>3272.8427860000002</v>
      </c>
      <c r="BP30" s="16">
        <v>3579.5258599999997</v>
      </c>
      <c r="BQ30" s="16">
        <v>3557.5799390000002</v>
      </c>
      <c r="BR30" s="16">
        <v>3546.790622</v>
      </c>
      <c r="BS30" s="16">
        <v>3460.6200680000002</v>
      </c>
      <c r="BT30" s="16">
        <v>3401.4575989999998</v>
      </c>
      <c r="BU30" s="16">
        <v>3372.0284109999998</v>
      </c>
      <c r="BV30" s="16">
        <v>3408.5254959999997</v>
      </c>
      <c r="BW30" s="16">
        <v>3362.7228949999999</v>
      </c>
      <c r="BX30" s="16">
        <v>3301.1468890000001</v>
      </c>
      <c r="BY30" s="16">
        <v>3319.0630950000004</v>
      </c>
      <c r="BZ30" s="16">
        <v>3328.7981249999998</v>
      </c>
      <c r="CA30" s="16">
        <v>3382.564707</v>
      </c>
      <c r="CB30" s="16">
        <v>3379.6142289999998</v>
      </c>
      <c r="CC30" s="16">
        <v>3385.999276</v>
      </c>
      <c r="CD30" s="16">
        <v>3537.946504</v>
      </c>
      <c r="CE30" s="16">
        <v>3771.4019169999997</v>
      </c>
      <c r="CF30" s="16">
        <v>3772.037605</v>
      </c>
      <c r="CG30" s="16">
        <v>3708.0225015799997</v>
      </c>
      <c r="CH30" s="16">
        <v>4169.2028485800001</v>
      </c>
      <c r="CI30" s="16">
        <v>5224.84729358</v>
      </c>
      <c r="CJ30" s="16">
        <v>7478.2033565800002</v>
      </c>
      <c r="CK30" s="16">
        <v>7403.5828895800005</v>
      </c>
      <c r="CL30" s="16">
        <v>7468.2500895800003</v>
      </c>
      <c r="CM30" s="16">
        <v>7678.6851075799996</v>
      </c>
      <c r="CN30" s="16">
        <v>7302.1401105800005</v>
      </c>
      <c r="CO30" s="16">
        <v>7378.8483345800005</v>
      </c>
      <c r="CP30" s="16">
        <v>7243.1939955799999</v>
      </c>
      <c r="CQ30" s="16">
        <v>7221.2334685799997</v>
      </c>
      <c r="CR30" s="16">
        <v>2145.6699585799997</v>
      </c>
      <c r="CS30" s="16">
        <v>1041.1691118000001</v>
      </c>
      <c r="CT30" s="16">
        <v>1060.6291118000001</v>
      </c>
      <c r="CU30" s="16">
        <v>839.03411180000012</v>
      </c>
      <c r="CV30" s="16">
        <v>445.58311180000004</v>
      </c>
      <c r="CW30" s="16">
        <v>448.32111180000004</v>
      </c>
      <c r="CX30" s="16">
        <v>443.27811180000003</v>
      </c>
      <c r="CY30" s="16">
        <v>378.05311180000001</v>
      </c>
      <c r="CZ30" s="16">
        <v>378.05311180000001</v>
      </c>
      <c r="DA30" s="16">
        <v>378.05311180000001</v>
      </c>
      <c r="DB30" s="16">
        <v>378.05311180000001</v>
      </c>
      <c r="DC30" s="16">
        <v>378.05311180000001</v>
      </c>
      <c r="DD30" s="16">
        <v>378.05311180000001</v>
      </c>
      <c r="DE30" s="16">
        <v>419.95504619999997</v>
      </c>
      <c r="DF30" s="16">
        <v>419.95504619999997</v>
      </c>
      <c r="DG30" s="16">
        <v>419.95504619999997</v>
      </c>
      <c r="DH30" s="16">
        <v>419.95504619999997</v>
      </c>
      <c r="DI30" s="16">
        <v>419.95504619999997</v>
      </c>
      <c r="DJ30" s="16">
        <v>419.95504619999997</v>
      </c>
      <c r="DK30" s="16">
        <v>419.95504619999997</v>
      </c>
      <c r="DL30" s="16">
        <v>419.95504619999997</v>
      </c>
      <c r="DM30" s="16">
        <v>419.95504619999997</v>
      </c>
      <c r="DN30" s="16">
        <v>419.95504619999997</v>
      </c>
      <c r="DO30" s="16">
        <v>419.95504619999997</v>
      </c>
      <c r="DP30" s="16">
        <v>595.00804619999997</v>
      </c>
      <c r="DQ30" s="16">
        <v>784.94326020000005</v>
      </c>
      <c r="DR30" s="16">
        <v>833.16626020000001</v>
      </c>
      <c r="DS30" s="16">
        <v>827.07826020000005</v>
      </c>
      <c r="DT30" s="16">
        <v>831.62726020000002</v>
      </c>
      <c r="DU30" s="16">
        <v>841.49326020000001</v>
      </c>
      <c r="DV30" s="16">
        <v>705.96526019999999</v>
      </c>
      <c r="DW30" s="16">
        <v>722.38626020000004</v>
      </c>
      <c r="DX30" s="16">
        <v>679.15026020000005</v>
      </c>
      <c r="DY30" s="16">
        <v>672.58526019999999</v>
      </c>
      <c r="DZ30" s="16">
        <v>629.13926019999997</v>
      </c>
      <c r="EA30" s="16">
        <v>665.0322602</v>
      </c>
      <c r="EB30" s="16">
        <v>682.64826019999998</v>
      </c>
      <c r="EC30" s="16">
        <v>288.91899999999998</v>
      </c>
      <c r="ED30" s="16">
        <v>302.49599999999998</v>
      </c>
      <c r="EE30" s="16">
        <v>294.66800000000001</v>
      </c>
      <c r="EF30" s="16">
        <v>292.05454413000001</v>
      </c>
      <c r="EG30" s="16">
        <v>308.52886710999996</v>
      </c>
      <c r="EH30" s="16">
        <v>317.44965182000004</v>
      </c>
      <c r="EI30" s="16">
        <v>350.51128970000002</v>
      </c>
      <c r="EJ30" s="16">
        <v>343.89468346999996</v>
      </c>
      <c r="EK30" s="16">
        <v>338.76331580999999</v>
      </c>
      <c r="EL30" s="16">
        <v>342.17526232</v>
      </c>
      <c r="EM30" s="16">
        <v>335.70814520000005</v>
      </c>
      <c r="EN30" s="16">
        <v>342.55100878999997</v>
      </c>
      <c r="EO30" s="16">
        <v>353.89820460999999</v>
      </c>
      <c r="EP30" s="16">
        <v>356.84128564999997</v>
      </c>
      <c r="EQ30" s="16">
        <v>369.47859576000002</v>
      </c>
      <c r="ER30" s="16">
        <v>382.03256880160001</v>
      </c>
      <c r="ES30" s="16">
        <v>377.12694564200001</v>
      </c>
      <c r="ET30" s="16">
        <v>377.44302927800004</v>
      </c>
      <c r="EU30" s="16">
        <v>390.60201661399998</v>
      </c>
      <c r="EV30" s="16">
        <v>390.42358438600002</v>
      </c>
      <c r="EW30" s="16">
        <v>391.39510401799993</v>
      </c>
      <c r="EX30" s="16">
        <v>454.88290513599998</v>
      </c>
      <c r="EY30" s="16"/>
      <c r="EZ30" s="16"/>
      <c r="FA30" s="16"/>
    </row>
    <row r="31" spans="1:157" x14ac:dyDescent="0.25">
      <c r="A31" s="17" t="s">
        <v>20</v>
      </c>
      <c r="B31" s="16">
        <v>45238.989703399995</v>
      </c>
      <c r="C31" s="16">
        <v>45814.896806539989</v>
      </c>
      <c r="D31" s="16">
        <v>45314.3853906</v>
      </c>
      <c r="E31" s="16">
        <v>43608.856423280005</v>
      </c>
      <c r="F31" s="16">
        <v>42902.683149010001</v>
      </c>
      <c r="G31" s="16">
        <v>21846.02518592</v>
      </c>
      <c r="H31" s="16">
        <v>20653.869173430005</v>
      </c>
      <c r="I31" s="16">
        <v>27205.445079009998</v>
      </c>
      <c r="J31" s="16">
        <v>28615.751434999998</v>
      </c>
      <c r="K31" s="16">
        <v>28570.296311400005</v>
      </c>
      <c r="L31" s="16">
        <v>27497.449208000005</v>
      </c>
      <c r="M31" s="16">
        <v>26125.003760999996</v>
      </c>
      <c r="N31" s="16">
        <v>25454.189665800001</v>
      </c>
      <c r="O31" s="16">
        <v>22713.557123900006</v>
      </c>
      <c r="P31" s="16">
        <v>20226.125476000001</v>
      </c>
      <c r="Q31" s="16">
        <v>19497.868227520001</v>
      </c>
      <c r="R31" s="16">
        <v>13219.320221</v>
      </c>
      <c r="S31" s="16">
        <v>13420.451886999997</v>
      </c>
      <c r="T31" s="16">
        <v>13673.383786999999</v>
      </c>
      <c r="U31" s="16">
        <v>13734.501668000001</v>
      </c>
      <c r="V31" s="16">
        <v>13280.316133000002</v>
      </c>
      <c r="W31" s="16">
        <v>13076.728447999996</v>
      </c>
      <c r="X31" s="16">
        <v>11656.465640999999</v>
      </c>
      <c r="Y31" s="16">
        <v>10908.554726</v>
      </c>
      <c r="Z31" s="16">
        <v>11053.134591</v>
      </c>
      <c r="AA31" s="16">
        <v>10334.187765000001</v>
      </c>
      <c r="AB31" s="16">
        <v>10551.579285600001</v>
      </c>
      <c r="AC31" s="16">
        <v>10495.670358000001</v>
      </c>
      <c r="AD31" s="16">
        <v>10466.303772000001</v>
      </c>
      <c r="AE31" s="16">
        <v>10401.769812</v>
      </c>
      <c r="AF31" s="16">
        <v>10304.843589000002</v>
      </c>
      <c r="AG31" s="16">
        <v>10289.705072999997</v>
      </c>
      <c r="AH31" s="16">
        <v>9891.1895359999999</v>
      </c>
      <c r="AI31" s="16">
        <v>9807.0206519999992</v>
      </c>
      <c r="AJ31" s="16">
        <v>9740.8258479999986</v>
      </c>
      <c r="AK31" s="16">
        <v>11971.292660999999</v>
      </c>
      <c r="AL31" s="16">
        <v>13338.357861999997</v>
      </c>
      <c r="AM31" s="16">
        <v>16520.429031999996</v>
      </c>
      <c r="AN31" s="16">
        <v>15846.128595</v>
      </c>
      <c r="AO31" s="16">
        <v>17987.686344999998</v>
      </c>
      <c r="AP31" s="16">
        <v>17889.766742</v>
      </c>
      <c r="AQ31" s="16">
        <v>17905.524424000003</v>
      </c>
      <c r="AR31" s="16">
        <v>17763.086365000003</v>
      </c>
      <c r="AS31" s="16">
        <v>17262.891039000002</v>
      </c>
      <c r="AT31" s="16">
        <v>16960.550399</v>
      </c>
      <c r="AU31" s="16">
        <v>17014.772720999998</v>
      </c>
      <c r="AV31" s="16">
        <v>16555.457231000004</v>
      </c>
      <c r="AW31" s="16">
        <v>10884.421084000001</v>
      </c>
      <c r="AX31" s="16">
        <v>10519.76970033</v>
      </c>
      <c r="AY31" s="16">
        <v>10020.199437699999</v>
      </c>
      <c r="AZ31" s="16">
        <v>9783.1748069999994</v>
      </c>
      <c r="BA31" s="16">
        <v>9831.6533392999991</v>
      </c>
      <c r="BB31" s="16">
        <v>9863.3455496999995</v>
      </c>
      <c r="BC31" s="16">
        <v>9340.6884360000004</v>
      </c>
      <c r="BD31" s="16">
        <v>9117.2110042999993</v>
      </c>
      <c r="BE31" s="16">
        <v>8976.7506386999994</v>
      </c>
      <c r="BF31" s="16">
        <v>8790.5591769999992</v>
      </c>
      <c r="BG31" s="16">
        <v>6493.3081883000004</v>
      </c>
      <c r="BH31" s="16">
        <v>2887.9492307</v>
      </c>
      <c r="BI31" s="16">
        <v>2957.1390000000001</v>
      </c>
      <c r="BJ31" s="16">
        <v>3685.3672056</v>
      </c>
      <c r="BK31" s="16">
        <v>3744.7614795999998</v>
      </c>
      <c r="BL31" s="16">
        <v>3353.6700040999999</v>
      </c>
      <c r="BM31" s="16">
        <v>3197.7434020999995</v>
      </c>
      <c r="BN31" s="16">
        <v>3053.5236181</v>
      </c>
      <c r="BO31" s="16">
        <v>2099.3359999999998</v>
      </c>
      <c r="BP31" s="16">
        <v>2079.4244639999997</v>
      </c>
      <c r="BQ31" s="16">
        <v>2122.1365139999998</v>
      </c>
      <c r="BR31" s="16">
        <v>871.16899999999998</v>
      </c>
      <c r="BS31" s="16">
        <v>1198.8296048300001</v>
      </c>
      <c r="BT31" s="16">
        <v>1193.0477409999999</v>
      </c>
      <c r="BU31" s="16">
        <v>1883.7491804700001</v>
      </c>
      <c r="BV31" s="16">
        <v>1096.5626850000001</v>
      </c>
      <c r="BW31" s="16">
        <v>1075.608062</v>
      </c>
      <c r="BX31" s="16">
        <v>1072.7538160000001</v>
      </c>
      <c r="BY31" s="16">
        <v>669.81051099999991</v>
      </c>
      <c r="BZ31" s="16">
        <v>681.94647999999995</v>
      </c>
      <c r="CA31" s="16">
        <v>706.53234999999995</v>
      </c>
      <c r="CB31" s="16">
        <v>703.76487499999996</v>
      </c>
      <c r="CC31" s="16">
        <v>671.731762</v>
      </c>
      <c r="CD31" s="16">
        <v>634.15203099999997</v>
      </c>
      <c r="CE31" s="16">
        <v>384.14100000000002</v>
      </c>
      <c r="CF31" s="16">
        <v>382.40155099999998</v>
      </c>
      <c r="CG31" s="16">
        <v>382.072</v>
      </c>
      <c r="CH31" s="16">
        <v>591.14099999999996</v>
      </c>
      <c r="CI31" s="16">
        <v>2717.13429</v>
      </c>
      <c r="CJ31" s="16">
        <v>233.001</v>
      </c>
      <c r="CK31" s="16">
        <v>231.80500000000001</v>
      </c>
      <c r="CL31" s="16">
        <v>220.262</v>
      </c>
      <c r="CM31" s="16">
        <v>223.61539400000001</v>
      </c>
      <c r="CN31" s="16">
        <v>222.68199999999999</v>
      </c>
      <c r="CO31" s="16">
        <v>229.04327000000001</v>
      </c>
      <c r="CP31" s="16">
        <v>188.28824799999998</v>
      </c>
      <c r="CQ31" s="16">
        <v>193.03645399999999</v>
      </c>
      <c r="CR31" s="16">
        <v>188.64544400000003</v>
      </c>
      <c r="CS31" s="16">
        <v>192.14938599999999</v>
      </c>
      <c r="CT31" s="16">
        <v>196.30444699999998</v>
      </c>
      <c r="CU31" s="16">
        <v>219.09715600000001</v>
      </c>
      <c r="CV31" s="16">
        <v>477.44271399999997</v>
      </c>
      <c r="CW31" s="16">
        <v>271.36026299999997</v>
      </c>
      <c r="CX31" s="16">
        <v>186.35408900000002</v>
      </c>
      <c r="CY31" s="16">
        <v>208.668769</v>
      </c>
      <c r="CZ31" s="16">
        <v>375.63016500000003</v>
      </c>
      <c r="DA31" s="16">
        <v>345.69697199999996</v>
      </c>
      <c r="DB31" s="16">
        <v>386.33536600000002</v>
      </c>
      <c r="DC31" s="16">
        <v>426.18442600000003</v>
      </c>
      <c r="DD31" s="16">
        <v>440.43063999999998</v>
      </c>
      <c r="DE31" s="16">
        <v>505.43003599999997</v>
      </c>
      <c r="DF31" s="16">
        <v>519.57742700000006</v>
      </c>
      <c r="DG31" s="16">
        <v>522.38256000000001</v>
      </c>
      <c r="DH31" s="16">
        <v>664.687095</v>
      </c>
      <c r="DI31" s="16">
        <v>672.03393099999994</v>
      </c>
      <c r="DJ31" s="16">
        <v>667.57475099999999</v>
      </c>
      <c r="DK31" s="16">
        <v>507.37995200000006</v>
      </c>
      <c r="DL31" s="16">
        <v>479.12749100000002</v>
      </c>
      <c r="DM31" s="16">
        <v>503.37982500000004</v>
      </c>
      <c r="DN31" s="16">
        <v>518.02544399999999</v>
      </c>
      <c r="DO31" s="16">
        <v>512.22963200000004</v>
      </c>
      <c r="DP31" s="16">
        <v>802.76942700000006</v>
      </c>
      <c r="DQ31" s="16">
        <v>538.45457636200001</v>
      </c>
      <c r="DR31" s="16">
        <v>942.38478056199983</v>
      </c>
      <c r="DS31" s="16">
        <v>616.50820100800001</v>
      </c>
      <c r="DT31" s="16">
        <v>618.59043067199991</v>
      </c>
      <c r="DU31" s="16">
        <v>618.9728791199999</v>
      </c>
      <c r="DV31" s="16">
        <v>606.69751152899994</v>
      </c>
      <c r="DW31" s="16">
        <v>553.07049542899995</v>
      </c>
      <c r="DX31" s="16">
        <v>640.78451195700006</v>
      </c>
      <c r="DY31" s="16">
        <v>684.48211108300006</v>
      </c>
      <c r="DZ31" s="16">
        <v>1494.98336208</v>
      </c>
      <c r="EA31" s="16">
        <v>1539.0824760829998</v>
      </c>
      <c r="EB31" s="16">
        <v>791.40780467600007</v>
      </c>
      <c r="EC31" s="16">
        <v>9373.8465769459999</v>
      </c>
      <c r="ED31" s="16">
        <v>10565.724186764</v>
      </c>
      <c r="EE31" s="16">
        <v>11047.413509767997</v>
      </c>
      <c r="EF31" s="16">
        <v>13019.430213431</v>
      </c>
      <c r="EG31" s="16">
        <v>12002.549002996999</v>
      </c>
      <c r="EH31" s="16">
        <v>11835.264137864999</v>
      </c>
      <c r="EI31" s="16">
        <v>11048.681140234999</v>
      </c>
      <c r="EJ31" s="16">
        <v>14480.53215049</v>
      </c>
      <c r="EK31" s="16">
        <v>17459.782009688999</v>
      </c>
      <c r="EL31" s="16">
        <v>20197.706777631</v>
      </c>
      <c r="EM31" s="16">
        <v>19896.039962520001</v>
      </c>
      <c r="EN31" s="16">
        <v>20287.678558407002</v>
      </c>
      <c r="EO31" s="16">
        <v>22625.294589114004</v>
      </c>
      <c r="EP31" s="16">
        <v>28584.767687383999</v>
      </c>
      <c r="EQ31" s="16">
        <v>30435.541250146998</v>
      </c>
      <c r="ER31" s="16">
        <v>27757.772855755</v>
      </c>
      <c r="ES31" s="16">
        <v>28099.469505911005</v>
      </c>
      <c r="ET31" s="16">
        <v>28210.821060748996</v>
      </c>
      <c r="EU31" s="16">
        <v>24392.337889638999</v>
      </c>
      <c r="EV31" s="16">
        <v>2139.6103531030003</v>
      </c>
      <c r="EW31" s="16">
        <v>2148.4634656550002</v>
      </c>
      <c r="EX31" s="16">
        <v>2134.7025294999999</v>
      </c>
      <c r="EY31" s="16"/>
      <c r="EZ31" s="16"/>
      <c r="FA31" s="16"/>
    </row>
    <row r="32" spans="1:157" ht="15.6" x14ac:dyDescent="0.25">
      <c r="A32" s="19" t="s">
        <v>31</v>
      </c>
      <c r="B32" s="13">
        <v>218328.17436999999</v>
      </c>
      <c r="C32" s="13">
        <v>212027.42201800001</v>
      </c>
      <c r="D32" s="13">
        <v>180014.40647999998</v>
      </c>
      <c r="E32" s="13">
        <v>239145.16747499997</v>
      </c>
      <c r="F32" s="13">
        <v>208333.13182200002</v>
      </c>
      <c r="G32" s="13">
        <v>188872.222072</v>
      </c>
      <c r="H32" s="13">
        <v>187842.81490100001</v>
      </c>
      <c r="I32" s="13">
        <v>195616.13607299997</v>
      </c>
      <c r="J32" s="13">
        <v>212977.73293599999</v>
      </c>
      <c r="K32" s="13">
        <v>252255.57363154003</v>
      </c>
      <c r="L32" s="13">
        <v>282001.40721352003</v>
      </c>
      <c r="M32" s="13">
        <v>389459.57030004001</v>
      </c>
      <c r="N32" s="13">
        <v>385846.40058250003</v>
      </c>
      <c r="O32" s="13">
        <v>384848.66566364001</v>
      </c>
      <c r="P32" s="13">
        <v>423027.66646490002</v>
      </c>
      <c r="Q32" s="13">
        <v>406541.89418553998</v>
      </c>
      <c r="R32" s="13">
        <v>440658.76469753997</v>
      </c>
      <c r="S32" s="13">
        <v>460847.65893595997</v>
      </c>
      <c r="T32" s="13">
        <v>454512.67505296</v>
      </c>
      <c r="U32" s="13">
        <v>486317.06711819</v>
      </c>
      <c r="V32" s="13">
        <v>512940.95868958998</v>
      </c>
      <c r="W32" s="13">
        <v>529394.63213720999</v>
      </c>
      <c r="X32" s="13">
        <v>515291.08192750002</v>
      </c>
      <c r="Y32" s="13">
        <v>518556.08153846004</v>
      </c>
      <c r="Z32" s="13">
        <v>507500.83469956001</v>
      </c>
      <c r="AA32" s="13">
        <v>512308.24769282003</v>
      </c>
      <c r="AB32" s="13">
        <v>507501.55796250008</v>
      </c>
      <c r="AC32" s="13">
        <v>506259.53915279004</v>
      </c>
      <c r="AD32" s="13">
        <v>525794.54550445999</v>
      </c>
      <c r="AE32" s="13">
        <v>541609.97353121999</v>
      </c>
      <c r="AF32" s="13">
        <v>545014.13736331987</v>
      </c>
      <c r="AG32" s="13">
        <v>543696.53711743001</v>
      </c>
      <c r="AH32" s="13">
        <v>584194.12649148004</v>
      </c>
      <c r="AI32" s="13">
        <v>557875.24886947987</v>
      </c>
      <c r="AJ32" s="13">
        <v>541580.42903647991</v>
      </c>
      <c r="AK32" s="13">
        <v>528361.582635</v>
      </c>
      <c r="AL32" s="13">
        <v>511291.63201837993</v>
      </c>
      <c r="AM32" s="13">
        <v>509237.14323099999</v>
      </c>
      <c r="AN32" s="13">
        <v>537634.65275617002</v>
      </c>
      <c r="AO32" s="13">
        <v>501856.34823200002</v>
      </c>
      <c r="AP32" s="13">
        <v>530889.90772500006</v>
      </c>
      <c r="AQ32" s="13">
        <v>514762.42885699996</v>
      </c>
      <c r="AR32" s="13">
        <v>509063.62872518005</v>
      </c>
      <c r="AS32" s="13">
        <v>473251.8759371799</v>
      </c>
      <c r="AT32" s="13">
        <v>371457.64852017997</v>
      </c>
      <c r="AU32" s="13">
        <v>394093.97008999996</v>
      </c>
      <c r="AV32" s="13">
        <v>334420.83491600002</v>
      </c>
      <c r="AW32" s="13">
        <v>76736.625278299995</v>
      </c>
      <c r="AX32" s="13">
        <v>78469.3500413</v>
      </c>
      <c r="AY32" s="13">
        <v>73545.850463700001</v>
      </c>
      <c r="AZ32" s="13">
        <v>67224.786701999998</v>
      </c>
      <c r="BA32" s="13">
        <v>70532.338903299984</v>
      </c>
      <c r="BB32" s="13">
        <v>69051.721634700007</v>
      </c>
      <c r="BC32" s="13">
        <v>61664.007877999997</v>
      </c>
      <c r="BD32" s="13">
        <v>52539.836105300004</v>
      </c>
      <c r="BE32" s="13">
        <v>53214.326635700003</v>
      </c>
      <c r="BF32" s="13">
        <v>70610.61731999999</v>
      </c>
      <c r="BG32" s="13">
        <v>48848.654788329994</v>
      </c>
      <c r="BH32" s="13">
        <v>42882.255599369993</v>
      </c>
      <c r="BI32" s="13">
        <v>45498.222316499996</v>
      </c>
      <c r="BJ32" s="13">
        <v>49988.064731500002</v>
      </c>
      <c r="BK32" s="13">
        <v>48794.015909000002</v>
      </c>
      <c r="BL32" s="13">
        <v>45852.042478999996</v>
      </c>
      <c r="BM32" s="13">
        <v>50467.294184999999</v>
      </c>
      <c r="BN32" s="13">
        <v>51467.279559000002</v>
      </c>
      <c r="BO32" s="13">
        <v>64140.807865999996</v>
      </c>
      <c r="BP32" s="13">
        <v>65343.256247999998</v>
      </c>
      <c r="BQ32" s="13">
        <v>69380.28282600001</v>
      </c>
      <c r="BR32" s="13">
        <v>83257.61817300001</v>
      </c>
      <c r="BS32" s="13">
        <v>93174.425001999989</v>
      </c>
      <c r="BT32" s="13">
        <v>93556.419801000011</v>
      </c>
      <c r="BU32" s="13">
        <v>79114.787977999993</v>
      </c>
      <c r="BV32" s="13">
        <v>91520.292920000022</v>
      </c>
      <c r="BW32" s="13">
        <v>92437.640442999997</v>
      </c>
      <c r="BX32" s="13">
        <v>106185.837298</v>
      </c>
      <c r="BY32" s="13">
        <v>100083.38280199999</v>
      </c>
      <c r="BZ32" s="13">
        <v>92482.886863999986</v>
      </c>
      <c r="CA32" s="13">
        <v>93870.421171000009</v>
      </c>
      <c r="CB32" s="13">
        <v>90335.628422000009</v>
      </c>
      <c r="CC32" s="13">
        <v>112611.691634</v>
      </c>
      <c r="CD32" s="13">
        <v>117578.47037899999</v>
      </c>
      <c r="CE32" s="13">
        <v>119523.34341899998</v>
      </c>
      <c r="CF32" s="13">
        <v>118891.56514000001</v>
      </c>
      <c r="CG32" s="13">
        <v>108422.99042300001</v>
      </c>
      <c r="CH32" s="13">
        <v>116467.82668300001</v>
      </c>
      <c r="CI32" s="13">
        <v>126549.226302</v>
      </c>
      <c r="CJ32" s="13">
        <v>119296.21560299999</v>
      </c>
      <c r="CK32" s="13">
        <v>107063.103468</v>
      </c>
      <c r="CL32" s="13">
        <v>114693.08984699998</v>
      </c>
      <c r="CM32" s="13">
        <v>116257.822504</v>
      </c>
      <c r="CN32" s="13">
        <v>113199.47548699999</v>
      </c>
      <c r="CO32" s="13">
        <v>121944.27605300001</v>
      </c>
      <c r="CP32" s="13">
        <v>146922.900899</v>
      </c>
      <c r="CQ32" s="13">
        <v>123475.145319</v>
      </c>
      <c r="CR32" s="13">
        <v>109764.06832800001</v>
      </c>
      <c r="CS32" s="13">
        <v>128724.025887</v>
      </c>
      <c r="CT32" s="13">
        <v>111945.775278</v>
      </c>
      <c r="CU32" s="13">
        <v>119077.13892199998</v>
      </c>
      <c r="CV32" s="13">
        <v>142430.22562399998</v>
      </c>
      <c r="CW32" s="13">
        <v>122486.15872399999</v>
      </c>
      <c r="CX32" s="13">
        <v>133334.13557800002</v>
      </c>
      <c r="CY32" s="13">
        <v>139338.59122499998</v>
      </c>
      <c r="CZ32" s="13">
        <v>139936.07325799999</v>
      </c>
      <c r="DA32" s="13">
        <v>135581.852143</v>
      </c>
      <c r="DB32" s="13">
        <v>143193.498868</v>
      </c>
      <c r="DC32" s="13">
        <v>130822.380624</v>
      </c>
      <c r="DD32" s="13">
        <v>131879.81623600001</v>
      </c>
      <c r="DE32" s="13">
        <v>131907.749407</v>
      </c>
      <c r="DF32" s="13">
        <v>133480.23138799999</v>
      </c>
      <c r="DG32" s="13">
        <v>123388.22135400001</v>
      </c>
      <c r="DH32" s="13">
        <v>103540.90437400001</v>
      </c>
      <c r="DI32" s="13">
        <v>98309.421814000016</v>
      </c>
      <c r="DJ32" s="13">
        <v>90940.720323999994</v>
      </c>
      <c r="DK32" s="13">
        <v>95749.507983999996</v>
      </c>
      <c r="DL32" s="13">
        <v>120179.46399400001</v>
      </c>
      <c r="DM32" s="13">
        <v>116436.032054</v>
      </c>
      <c r="DN32" s="13">
        <v>133889.537644</v>
      </c>
      <c r="DO32" s="13">
        <v>146057.27143599998</v>
      </c>
      <c r="DP32" s="13">
        <v>119123.22971299999</v>
      </c>
      <c r="DQ32" s="13">
        <v>157405.73545199999</v>
      </c>
      <c r="DR32" s="13">
        <v>117377.51694</v>
      </c>
      <c r="DS32" s="13">
        <v>95457.782425699988</v>
      </c>
      <c r="DT32" s="13">
        <v>90956.368742600011</v>
      </c>
      <c r="DU32" s="13">
        <v>79932.531317800007</v>
      </c>
      <c r="DV32" s="13">
        <v>71552.611737600018</v>
      </c>
      <c r="DW32" s="13">
        <v>64453.377434900001</v>
      </c>
      <c r="DX32" s="13">
        <v>67265.776584799998</v>
      </c>
      <c r="DY32" s="13">
        <v>69710.37548219999</v>
      </c>
      <c r="DZ32" s="13">
        <v>118942.2973876</v>
      </c>
      <c r="EA32" s="13">
        <v>129912.7267943</v>
      </c>
      <c r="EB32" s="13">
        <v>155285.73205259995</v>
      </c>
      <c r="EC32" s="13">
        <v>167053.98588459997</v>
      </c>
      <c r="ED32" s="13">
        <v>170753.8038853</v>
      </c>
      <c r="EE32" s="13">
        <v>169267.21245349996</v>
      </c>
      <c r="EF32" s="13">
        <v>129071.5832827</v>
      </c>
      <c r="EG32" s="13">
        <v>123727.59696380001</v>
      </c>
      <c r="EH32" s="13">
        <v>111197.49406040001</v>
      </c>
      <c r="EI32" s="13">
        <v>132891.77720109999</v>
      </c>
      <c r="EJ32" s="13">
        <v>117828.5990147</v>
      </c>
      <c r="EK32" s="13">
        <v>172191.52342879999</v>
      </c>
      <c r="EL32" s="13">
        <v>228462.91297048997</v>
      </c>
      <c r="EM32" s="13">
        <v>240786.74169466001</v>
      </c>
      <c r="EN32" s="13">
        <v>250934.77715906998</v>
      </c>
      <c r="EO32" s="13">
        <v>261161.04235629999</v>
      </c>
      <c r="EP32" s="13">
        <v>207926.47522229998</v>
      </c>
      <c r="EQ32" s="13">
        <v>181799.00149</v>
      </c>
      <c r="ER32" s="13">
        <v>165558.50193999999</v>
      </c>
      <c r="ES32" s="13">
        <v>124945.44771000001</v>
      </c>
      <c r="ET32" s="13">
        <v>118370.52975999999</v>
      </c>
      <c r="EU32" s="13">
        <v>118553.14740999999</v>
      </c>
      <c r="EV32" s="13">
        <v>113145.38944</v>
      </c>
      <c r="EW32" s="13">
        <v>129528.11295</v>
      </c>
      <c r="EX32" s="13">
        <v>141433.11925999998</v>
      </c>
      <c r="EY32" s="13"/>
      <c r="EZ32" s="13"/>
      <c r="FA32" s="13"/>
    </row>
    <row r="33" spans="1:158" x14ac:dyDescent="0.25">
      <c r="A33" s="17" t="s">
        <v>131</v>
      </c>
      <c r="B33" s="16">
        <v>207518.47437000001</v>
      </c>
      <c r="C33" s="16">
        <v>200997.48201800001</v>
      </c>
      <c r="D33" s="16">
        <v>173525.33247999998</v>
      </c>
      <c r="E33" s="16">
        <v>232716.45147499995</v>
      </c>
      <c r="F33" s="16">
        <v>201855.94282200004</v>
      </c>
      <c r="G33" s="16">
        <v>185605.12807199999</v>
      </c>
      <c r="H33" s="16">
        <v>184697.309901</v>
      </c>
      <c r="I33" s="16">
        <v>192446.70407299997</v>
      </c>
      <c r="J33" s="16">
        <v>212977.73293599999</v>
      </c>
      <c r="K33" s="16">
        <v>252255.55509100002</v>
      </c>
      <c r="L33" s="16">
        <v>282001.38887300005</v>
      </c>
      <c r="M33" s="16">
        <v>389459.55150400003</v>
      </c>
      <c r="N33" s="16">
        <v>385846.38207700005</v>
      </c>
      <c r="O33" s="16">
        <v>384848.647291</v>
      </c>
      <c r="P33" s="16">
        <v>423027.64826600003</v>
      </c>
      <c r="Q33" s="16">
        <v>406541.87710499996</v>
      </c>
      <c r="R33" s="16">
        <v>440658.74761699996</v>
      </c>
      <c r="S33" s="16">
        <v>460847.64101299999</v>
      </c>
      <c r="T33" s="16">
        <v>454512.65713000001</v>
      </c>
      <c r="U33" s="16">
        <v>486317.05069599999</v>
      </c>
      <c r="V33" s="16">
        <v>512940.94210300001</v>
      </c>
      <c r="W33" s="16">
        <v>529394.61565199995</v>
      </c>
      <c r="X33" s="16">
        <v>515291.06698</v>
      </c>
      <c r="Y33" s="16">
        <v>518556.06515600003</v>
      </c>
      <c r="Z33" s="16">
        <v>507500.81778399996</v>
      </c>
      <c r="AA33" s="16">
        <v>512308.23181999999</v>
      </c>
      <c r="AB33" s="16">
        <v>507501.54255000007</v>
      </c>
      <c r="AC33" s="16">
        <v>506259.530508</v>
      </c>
      <c r="AD33" s="16">
        <v>525794.53680499992</v>
      </c>
      <c r="AE33" s="16">
        <v>541609.96484099992</v>
      </c>
      <c r="AF33" s="16">
        <v>545014.12849599996</v>
      </c>
      <c r="AG33" s="16">
        <v>543696.52813999995</v>
      </c>
      <c r="AH33" s="16">
        <v>584194.11715599999</v>
      </c>
      <c r="AI33" s="16">
        <v>557875.23953399993</v>
      </c>
      <c r="AJ33" s="16">
        <v>541580.41970099998</v>
      </c>
      <c r="AK33" s="16">
        <v>528361.57263499999</v>
      </c>
      <c r="AL33" s="16">
        <v>511291.62178199994</v>
      </c>
      <c r="AM33" s="16">
        <v>509237.13323099999</v>
      </c>
      <c r="AN33" s="16">
        <v>537634.64219099993</v>
      </c>
      <c r="AO33" s="16">
        <v>501856.33823200001</v>
      </c>
      <c r="AP33" s="16">
        <v>530889.89772500005</v>
      </c>
      <c r="AQ33" s="16">
        <v>514762.41885699995</v>
      </c>
      <c r="AR33" s="16">
        <v>509063.61838100007</v>
      </c>
      <c r="AS33" s="16">
        <v>473251.86559299991</v>
      </c>
      <c r="AT33" s="16">
        <v>371457.63817599998</v>
      </c>
      <c r="AU33" s="16">
        <v>394093.96008999995</v>
      </c>
      <c r="AV33" s="16">
        <v>334420.82491600001</v>
      </c>
      <c r="AW33" s="16">
        <v>76721.615278299985</v>
      </c>
      <c r="AX33" s="16">
        <v>78454.340041300005</v>
      </c>
      <c r="AY33" s="16">
        <v>73530.850463700001</v>
      </c>
      <c r="AZ33" s="16">
        <v>67171.029701999985</v>
      </c>
      <c r="BA33" s="16">
        <v>67006.652570299993</v>
      </c>
      <c r="BB33" s="16">
        <v>65559.762240700002</v>
      </c>
      <c r="BC33" s="16">
        <v>60282.732757999998</v>
      </c>
      <c r="BD33" s="16">
        <v>51207.196075300002</v>
      </c>
      <c r="BE33" s="16">
        <v>51908.650145699998</v>
      </c>
      <c r="BF33" s="16">
        <v>70604.781319999995</v>
      </c>
      <c r="BG33" s="16">
        <v>48842.905788329997</v>
      </c>
      <c r="BH33" s="16">
        <v>42876.478599369999</v>
      </c>
      <c r="BI33" s="16">
        <v>45492.143316499991</v>
      </c>
      <c r="BJ33" s="16">
        <v>49981.462731499996</v>
      </c>
      <c r="BK33" s="16">
        <v>48787.921909000004</v>
      </c>
      <c r="BL33" s="16">
        <v>45845.743478999997</v>
      </c>
      <c r="BM33" s="16">
        <v>50461.305185000005</v>
      </c>
      <c r="BN33" s="16">
        <v>51461.348558999998</v>
      </c>
      <c r="BO33" s="16">
        <v>64134.459865999997</v>
      </c>
      <c r="BP33" s="16">
        <v>65303.886247999995</v>
      </c>
      <c r="BQ33" s="16">
        <v>69340.624825999999</v>
      </c>
      <c r="BR33" s="16">
        <v>83216.155173000006</v>
      </c>
      <c r="BS33" s="16">
        <v>93134.319001999989</v>
      </c>
      <c r="BT33" s="16">
        <v>93521.344801000014</v>
      </c>
      <c r="BU33" s="16">
        <v>79079.273447999993</v>
      </c>
      <c r="BV33" s="16">
        <v>91520.292920000022</v>
      </c>
      <c r="BW33" s="16">
        <v>92437.640442999997</v>
      </c>
      <c r="BX33" s="16">
        <v>106185.837298</v>
      </c>
      <c r="BY33" s="16">
        <v>100083.38280199999</v>
      </c>
      <c r="BZ33" s="16">
        <v>92482.886863999986</v>
      </c>
      <c r="CA33" s="16">
        <v>93870.421171000009</v>
      </c>
      <c r="CB33" s="16">
        <v>90335.628422000009</v>
      </c>
      <c r="CC33" s="16">
        <v>112611.691634</v>
      </c>
      <c r="CD33" s="16">
        <v>117578.47037899999</v>
      </c>
      <c r="CE33" s="16">
        <v>119523.34341899998</v>
      </c>
      <c r="CF33" s="16">
        <v>118891.56514000001</v>
      </c>
      <c r="CG33" s="16">
        <v>108422.99042300001</v>
      </c>
      <c r="CH33" s="16">
        <v>116467.82668300001</v>
      </c>
      <c r="CI33" s="16">
        <v>126549.226302</v>
      </c>
      <c r="CJ33" s="16">
        <v>119296.21560299999</v>
      </c>
      <c r="CK33" s="16">
        <v>107063.103468</v>
      </c>
      <c r="CL33" s="16">
        <v>114693.08984699998</v>
      </c>
      <c r="CM33" s="16">
        <v>116257.822504</v>
      </c>
      <c r="CN33" s="16">
        <v>113199.47548699999</v>
      </c>
      <c r="CO33" s="16">
        <v>121944.27605300001</v>
      </c>
      <c r="CP33" s="16">
        <v>146922.900899</v>
      </c>
      <c r="CQ33" s="16">
        <v>123475.145319</v>
      </c>
      <c r="CR33" s="16">
        <v>109764.06832800001</v>
      </c>
      <c r="CS33" s="16">
        <v>128724.025887</v>
      </c>
      <c r="CT33" s="16">
        <v>111945.775278</v>
      </c>
      <c r="CU33" s="16">
        <v>119077.13892199998</v>
      </c>
      <c r="CV33" s="16">
        <v>142430.22562399998</v>
      </c>
      <c r="CW33" s="16">
        <v>122486.15872399999</v>
      </c>
      <c r="CX33" s="16">
        <v>133334.13557800002</v>
      </c>
      <c r="CY33" s="16">
        <v>139338.59122499998</v>
      </c>
      <c r="CZ33" s="16">
        <v>139936.07325799999</v>
      </c>
      <c r="DA33" s="16">
        <v>135581.852143</v>
      </c>
      <c r="DB33" s="16">
        <v>143193.498868</v>
      </c>
      <c r="DC33" s="16">
        <v>130822.380624</v>
      </c>
      <c r="DD33" s="16">
        <v>131879.81623600001</v>
      </c>
      <c r="DE33" s="16">
        <v>131907.749407</v>
      </c>
      <c r="DF33" s="16">
        <v>133480.23138799999</v>
      </c>
      <c r="DG33" s="16">
        <v>123388.22135400001</v>
      </c>
      <c r="DH33" s="16">
        <v>103540.90437400001</v>
      </c>
      <c r="DI33" s="16">
        <v>98309.421814000016</v>
      </c>
      <c r="DJ33" s="16">
        <v>90940.720323999994</v>
      </c>
      <c r="DK33" s="16">
        <v>95749.507983999996</v>
      </c>
      <c r="DL33" s="16">
        <v>120179.46399400001</v>
      </c>
      <c r="DM33" s="16">
        <v>116436.032054</v>
      </c>
      <c r="DN33" s="16">
        <v>133889.537644</v>
      </c>
      <c r="DO33" s="16">
        <v>146057.27143599998</v>
      </c>
      <c r="DP33" s="16">
        <v>119123.22971299999</v>
      </c>
      <c r="DQ33" s="16">
        <v>157405.73545199999</v>
      </c>
      <c r="DR33" s="16">
        <v>117377.51694</v>
      </c>
      <c r="DS33" s="16">
        <v>93765.526425699994</v>
      </c>
      <c r="DT33" s="16">
        <v>89281.082742600003</v>
      </c>
      <c r="DU33" s="16">
        <v>78293.407317799996</v>
      </c>
      <c r="DV33" s="16">
        <v>69953.664737600018</v>
      </c>
      <c r="DW33" s="16">
        <v>62834.9604349</v>
      </c>
      <c r="DX33" s="16">
        <v>67265.776584799998</v>
      </c>
      <c r="DY33" s="16">
        <v>69710.37548219999</v>
      </c>
      <c r="DZ33" s="16">
        <v>118942.2973876</v>
      </c>
      <c r="EA33" s="16">
        <v>129912.7267943</v>
      </c>
      <c r="EB33" s="16">
        <v>155285.73205259995</v>
      </c>
      <c r="EC33" s="16">
        <v>167053.98588459997</v>
      </c>
      <c r="ED33" s="16">
        <v>170753.8038853</v>
      </c>
      <c r="EE33" s="16">
        <v>169267.21245349996</v>
      </c>
      <c r="EF33" s="16">
        <v>129071.5832827</v>
      </c>
      <c r="EG33" s="16">
        <v>123727.59696380001</v>
      </c>
      <c r="EH33" s="16">
        <v>111197.49406040001</v>
      </c>
      <c r="EI33" s="16">
        <v>132891.77720109999</v>
      </c>
      <c r="EJ33" s="16">
        <v>117828.5990147</v>
      </c>
      <c r="EK33" s="16">
        <v>169365.45820880003</v>
      </c>
      <c r="EL33" s="16">
        <v>228462.91297048997</v>
      </c>
      <c r="EM33" s="16">
        <v>240786.74169466001</v>
      </c>
      <c r="EN33" s="16">
        <v>250934.77715906998</v>
      </c>
      <c r="EO33" s="16">
        <v>261161.04235629999</v>
      </c>
      <c r="EP33" s="16">
        <v>207926.47522229998</v>
      </c>
      <c r="EQ33" s="16">
        <v>181799.00149</v>
      </c>
      <c r="ER33" s="16">
        <v>165558.50193999999</v>
      </c>
      <c r="ES33" s="16">
        <v>124945.44771000001</v>
      </c>
      <c r="ET33" s="16">
        <v>118370.52975999999</v>
      </c>
      <c r="EU33" s="16">
        <v>118553.14740999999</v>
      </c>
      <c r="EV33" s="16">
        <v>113145.38944</v>
      </c>
      <c r="EW33" s="16">
        <v>129528.11295</v>
      </c>
      <c r="EX33" s="16">
        <v>141433.11925999998</v>
      </c>
      <c r="EY33" s="16"/>
      <c r="EZ33" s="16"/>
      <c r="FA33" s="16"/>
      <c r="FB33" s="16"/>
    </row>
    <row r="34" spans="1:158" x14ac:dyDescent="0.25">
      <c r="A34" s="17" t="s">
        <v>18</v>
      </c>
      <c r="B34" s="16">
        <v>10809.7</v>
      </c>
      <c r="C34" s="16">
        <v>11029.94</v>
      </c>
      <c r="D34" s="16">
        <v>6489.0739999999996</v>
      </c>
      <c r="E34" s="16">
        <v>6428.7160000000003</v>
      </c>
      <c r="F34" s="16">
        <v>6477.1890000000003</v>
      </c>
      <c r="G34" s="16">
        <v>3267.0940000000001</v>
      </c>
      <c r="H34" s="16">
        <v>3145.5050000000001</v>
      </c>
      <c r="I34" s="16">
        <v>3169.4319999999998</v>
      </c>
      <c r="J34" s="16">
        <v>0</v>
      </c>
      <c r="K34" s="16">
        <v>1.8540540000000001E-2</v>
      </c>
      <c r="L34" s="16">
        <v>1.8340520000000003E-2</v>
      </c>
      <c r="M34" s="16">
        <v>1.879604E-2</v>
      </c>
      <c r="N34" s="16">
        <v>1.8505500000000001E-2</v>
      </c>
      <c r="O34" s="16">
        <v>1.8372639999999999E-2</v>
      </c>
      <c r="P34" s="16">
        <v>1.8198899999999997E-2</v>
      </c>
      <c r="Q34" s="16">
        <v>1.7080539999999998E-2</v>
      </c>
      <c r="R34" s="16">
        <v>1.7080539999999998E-2</v>
      </c>
      <c r="S34" s="16">
        <v>1.7922959999999998E-2</v>
      </c>
      <c r="T34" s="16">
        <v>1.7922959999999998E-2</v>
      </c>
      <c r="U34" s="16">
        <v>1.642219E-2</v>
      </c>
      <c r="V34" s="16">
        <v>1.6586590000000002E-2</v>
      </c>
      <c r="W34" s="16">
        <v>1.648521E-2</v>
      </c>
      <c r="X34" s="16">
        <v>1.4947499999999999E-2</v>
      </c>
      <c r="Y34" s="16">
        <v>1.6382459999999998E-2</v>
      </c>
      <c r="Z34" s="16">
        <v>1.691556E-2</v>
      </c>
      <c r="AA34" s="16">
        <v>1.5872819999999999E-2</v>
      </c>
      <c r="AB34" s="16">
        <v>1.5412499999999999E-2</v>
      </c>
      <c r="AC34" s="16">
        <v>8.6447900000000012E-3</v>
      </c>
      <c r="AD34" s="16">
        <v>8.6994600000000009E-3</v>
      </c>
      <c r="AE34" s="16">
        <v>8.6902200000000002E-3</v>
      </c>
      <c r="AF34" s="16">
        <v>8.8673199999999997E-3</v>
      </c>
      <c r="AG34" s="16">
        <v>8.9774299999999998E-3</v>
      </c>
      <c r="AH34" s="16">
        <v>9.3354800000000002E-3</v>
      </c>
      <c r="AI34" s="16">
        <v>9.3354800000000002E-3</v>
      </c>
      <c r="AJ34" s="16">
        <v>9.3354800000000002E-3</v>
      </c>
      <c r="AK34" s="16">
        <v>0.01</v>
      </c>
      <c r="AL34" s="16">
        <v>1.023638E-2</v>
      </c>
      <c r="AM34" s="16">
        <v>0.01</v>
      </c>
      <c r="AN34" s="16">
        <v>1.056517E-2</v>
      </c>
      <c r="AO34" s="16">
        <v>0.01</v>
      </c>
      <c r="AP34" s="16">
        <v>0.01</v>
      </c>
      <c r="AQ34" s="16">
        <v>0.01</v>
      </c>
      <c r="AR34" s="16">
        <v>1.034418E-2</v>
      </c>
      <c r="AS34" s="16">
        <v>1.034418E-2</v>
      </c>
      <c r="AT34" s="16">
        <v>1.034418E-2</v>
      </c>
      <c r="AU34" s="16">
        <v>0.01</v>
      </c>
      <c r="AV34" s="16">
        <v>0.01</v>
      </c>
      <c r="AW34" s="16">
        <v>0.01</v>
      </c>
      <c r="AX34" s="16">
        <v>0.01</v>
      </c>
      <c r="AY34" s="16">
        <v>0</v>
      </c>
      <c r="AZ34" s="16">
        <v>0</v>
      </c>
      <c r="BA34" s="16">
        <v>0</v>
      </c>
      <c r="BB34" s="16">
        <v>4.88</v>
      </c>
      <c r="BC34" s="16">
        <v>4.4279999999999999</v>
      </c>
      <c r="BD34" s="16">
        <v>4.3230000000000004</v>
      </c>
      <c r="BE34" s="16">
        <v>4.6360000000000001</v>
      </c>
      <c r="BF34" s="16">
        <v>4.5010000000000003</v>
      </c>
      <c r="BG34" s="16">
        <v>4.5129999999999999</v>
      </c>
      <c r="BH34" s="16">
        <v>4.5250000000000004</v>
      </c>
      <c r="BI34" s="16">
        <v>4.8179999999999996</v>
      </c>
      <c r="BJ34" s="16">
        <v>5.3029999999999999</v>
      </c>
      <c r="BK34" s="16">
        <v>4.9000000000000004</v>
      </c>
      <c r="BL34" s="16">
        <v>5.032</v>
      </c>
      <c r="BM34" s="16">
        <v>4.7530000000000001</v>
      </c>
      <c r="BN34" s="16">
        <v>4.7830000000000004</v>
      </c>
      <c r="BO34" s="16">
        <v>5.1420000000000003</v>
      </c>
      <c r="BP34" s="16">
        <v>5.3280000000000003</v>
      </c>
      <c r="BQ34" s="16">
        <v>5.54</v>
      </c>
      <c r="BR34" s="16">
        <v>5.4969999999999999</v>
      </c>
      <c r="BS34" s="16">
        <v>5.0919999999999996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1692.2560000000001</v>
      </c>
      <c r="DT34" s="16">
        <v>1675.2860000000001</v>
      </c>
      <c r="DU34" s="16">
        <v>1639.124</v>
      </c>
      <c r="DV34" s="16">
        <v>1598.9469999999999</v>
      </c>
      <c r="DW34" s="16">
        <v>1618.4169999999999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6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6">
        <v>0</v>
      </c>
      <c r="ER34" s="16">
        <v>0</v>
      </c>
      <c r="ES34" s="16">
        <v>0</v>
      </c>
      <c r="ET34" s="16">
        <v>0</v>
      </c>
      <c r="EU34" s="16">
        <v>0</v>
      </c>
      <c r="EV34" s="16">
        <v>0</v>
      </c>
      <c r="EW34" s="16">
        <v>0</v>
      </c>
      <c r="EX34" s="16">
        <v>0</v>
      </c>
      <c r="EY34" s="16"/>
      <c r="EZ34" s="16"/>
      <c r="FA34" s="16"/>
      <c r="FB34" s="16"/>
    </row>
    <row r="35" spans="1:158" x14ac:dyDescent="0.25">
      <c r="A35" s="18" t="s">
        <v>19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/>
      <c r="EZ35" s="16"/>
      <c r="FA35" s="16"/>
      <c r="FB35" s="16"/>
    </row>
    <row r="36" spans="1:158" x14ac:dyDescent="0.25">
      <c r="A36" s="18" t="s">
        <v>130</v>
      </c>
      <c r="B36" s="16">
        <v>10809.7</v>
      </c>
      <c r="C36" s="16">
        <v>11029.94</v>
      </c>
      <c r="D36" s="16">
        <v>6489.0739999999996</v>
      </c>
      <c r="E36" s="16">
        <v>6428.7160000000003</v>
      </c>
      <c r="F36" s="16">
        <v>6477.1890000000003</v>
      </c>
      <c r="G36" s="16">
        <v>3267.0940000000001</v>
      </c>
      <c r="H36" s="16">
        <v>3145.5050000000001</v>
      </c>
      <c r="I36" s="16">
        <v>3169.4319999999998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4.88</v>
      </c>
      <c r="BC36" s="16">
        <v>4.4279999999999999</v>
      </c>
      <c r="BD36" s="16">
        <v>4.3230000000000004</v>
      </c>
      <c r="BE36" s="16">
        <v>4.6360000000000001</v>
      </c>
      <c r="BF36" s="16">
        <v>4.5010000000000003</v>
      </c>
      <c r="BG36" s="16">
        <v>4.5129999999999999</v>
      </c>
      <c r="BH36" s="16">
        <v>4.5250000000000004</v>
      </c>
      <c r="BI36" s="16">
        <v>4.8179999999999996</v>
      </c>
      <c r="BJ36" s="16">
        <v>5.3029999999999999</v>
      </c>
      <c r="BK36" s="16">
        <v>4.9000000000000004</v>
      </c>
      <c r="BL36" s="16">
        <v>5.032</v>
      </c>
      <c r="BM36" s="16">
        <v>4.7530000000000001</v>
      </c>
      <c r="BN36" s="16">
        <v>4.7830000000000004</v>
      </c>
      <c r="BO36" s="16">
        <v>5.1420000000000003</v>
      </c>
      <c r="BP36" s="16">
        <v>5.3280000000000003</v>
      </c>
      <c r="BQ36" s="16">
        <v>5.54</v>
      </c>
      <c r="BR36" s="16">
        <v>5.4969999999999999</v>
      </c>
      <c r="BS36" s="16">
        <v>5.0919999999999996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1692.2560000000001</v>
      </c>
      <c r="DT36" s="16">
        <v>1675.2860000000001</v>
      </c>
      <c r="DU36" s="16">
        <v>1639.124</v>
      </c>
      <c r="DV36" s="16">
        <v>1598.9469999999999</v>
      </c>
      <c r="DW36" s="16">
        <v>1618.4169999999999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/>
      <c r="EZ36" s="16"/>
      <c r="FA36" s="16"/>
      <c r="FB36" s="16"/>
    </row>
    <row r="37" spans="1:158" x14ac:dyDescent="0.25">
      <c r="A37" s="18" t="s">
        <v>10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1.8540540000000001E-2</v>
      </c>
      <c r="L37" s="16">
        <v>1.8340520000000003E-2</v>
      </c>
      <c r="M37" s="16">
        <v>1.879604E-2</v>
      </c>
      <c r="N37" s="16">
        <v>1.8505500000000001E-2</v>
      </c>
      <c r="O37" s="16">
        <v>1.8372639999999999E-2</v>
      </c>
      <c r="P37" s="16">
        <v>1.8198899999999997E-2</v>
      </c>
      <c r="Q37" s="16">
        <v>1.7080539999999998E-2</v>
      </c>
      <c r="R37" s="16">
        <v>1.7080539999999998E-2</v>
      </c>
      <c r="S37" s="16">
        <v>1.7922959999999998E-2</v>
      </c>
      <c r="T37" s="16">
        <v>1.7922959999999998E-2</v>
      </c>
      <c r="U37" s="16">
        <v>1.642219E-2</v>
      </c>
      <c r="V37" s="16">
        <v>1.6586590000000002E-2</v>
      </c>
      <c r="W37" s="16">
        <v>1.648521E-2</v>
      </c>
      <c r="X37" s="16">
        <v>1.4947499999999999E-2</v>
      </c>
      <c r="Y37" s="16">
        <v>1.6382459999999998E-2</v>
      </c>
      <c r="Z37" s="16">
        <v>1.691556E-2</v>
      </c>
      <c r="AA37" s="16">
        <v>1.5872819999999999E-2</v>
      </c>
      <c r="AB37" s="16">
        <v>1.5412499999999999E-2</v>
      </c>
      <c r="AC37" s="16">
        <v>8.6447900000000012E-3</v>
      </c>
      <c r="AD37" s="16">
        <v>8.6994600000000009E-3</v>
      </c>
      <c r="AE37" s="16">
        <v>8.6902200000000002E-3</v>
      </c>
      <c r="AF37" s="16">
        <v>8.8673199999999997E-3</v>
      </c>
      <c r="AG37" s="16">
        <v>8.9774299999999998E-3</v>
      </c>
      <c r="AH37" s="16">
        <v>9.3354800000000002E-3</v>
      </c>
      <c r="AI37" s="16">
        <v>9.3354800000000002E-3</v>
      </c>
      <c r="AJ37" s="16">
        <v>9.3354800000000002E-3</v>
      </c>
      <c r="AK37" s="16">
        <v>0.01</v>
      </c>
      <c r="AL37" s="16">
        <v>1.023638E-2</v>
      </c>
      <c r="AM37" s="16">
        <v>0.01</v>
      </c>
      <c r="AN37" s="16">
        <v>1.056517E-2</v>
      </c>
      <c r="AO37" s="16">
        <v>0.01</v>
      </c>
      <c r="AP37" s="16">
        <v>0.01</v>
      </c>
      <c r="AQ37" s="16">
        <v>0.01</v>
      </c>
      <c r="AR37" s="16">
        <v>1.034418E-2</v>
      </c>
      <c r="AS37" s="16">
        <v>1.034418E-2</v>
      </c>
      <c r="AT37" s="16">
        <v>1.034418E-2</v>
      </c>
      <c r="AU37" s="16">
        <v>0.01</v>
      </c>
      <c r="AV37" s="16">
        <v>0.01</v>
      </c>
      <c r="AW37" s="16">
        <v>0.01</v>
      </c>
      <c r="AX37" s="16">
        <v>0.01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/>
      <c r="EZ37" s="16"/>
      <c r="FA37" s="16"/>
      <c r="FB37" s="16"/>
    </row>
    <row r="38" spans="1:158" x14ac:dyDescent="0.25">
      <c r="A38" s="17" t="s">
        <v>20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15</v>
      </c>
      <c r="AX38" s="16">
        <v>15</v>
      </c>
      <c r="AY38" s="16">
        <v>15</v>
      </c>
      <c r="AZ38" s="16">
        <v>53.756999999999998</v>
      </c>
      <c r="BA38" s="16">
        <v>3525.6863330000001</v>
      </c>
      <c r="BB38" s="16">
        <v>3487.079393</v>
      </c>
      <c r="BC38" s="16">
        <v>1376.8471200000001</v>
      </c>
      <c r="BD38" s="16">
        <v>1328.3170299999999</v>
      </c>
      <c r="BE38" s="16">
        <v>1301.0404900000001</v>
      </c>
      <c r="BF38" s="16">
        <v>1.335</v>
      </c>
      <c r="BG38" s="16">
        <v>1.236</v>
      </c>
      <c r="BH38" s="16">
        <v>1.252</v>
      </c>
      <c r="BI38" s="16">
        <v>1.2609999999999999</v>
      </c>
      <c r="BJ38" s="16">
        <v>1.2989999999999999</v>
      </c>
      <c r="BK38" s="16">
        <v>1.194</v>
      </c>
      <c r="BL38" s="16">
        <v>1.2669999999999999</v>
      </c>
      <c r="BM38" s="16">
        <v>1.236</v>
      </c>
      <c r="BN38" s="16">
        <v>1.1479999999999999</v>
      </c>
      <c r="BO38" s="16">
        <v>1.206</v>
      </c>
      <c r="BP38" s="16">
        <v>34.042000000000002</v>
      </c>
      <c r="BQ38" s="16">
        <v>34.118000000000002</v>
      </c>
      <c r="BR38" s="16">
        <v>35.966000000000001</v>
      </c>
      <c r="BS38" s="16">
        <v>35.014000000000003</v>
      </c>
      <c r="BT38" s="16">
        <v>35.075000000000003</v>
      </c>
      <c r="BU38" s="16">
        <v>35.514530000000001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2826.0652250000003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>
        <v>0</v>
      </c>
      <c r="EY38" s="16"/>
      <c r="EZ38" s="16"/>
      <c r="FA38" s="16"/>
      <c r="FB38" s="16"/>
    </row>
    <row r="39" spans="1:158" x14ac:dyDescent="0.25">
      <c r="A39" s="20"/>
      <c r="B39" s="16"/>
      <c r="C39" s="16"/>
      <c r="D39" s="16"/>
      <c r="E39" s="16"/>
      <c r="F39" s="16"/>
    </row>
    <row r="40" spans="1:158" x14ac:dyDescent="0.25">
      <c r="A40" s="12" t="s">
        <v>22</v>
      </c>
      <c r="B40" s="13">
        <f>B41+B54</f>
        <v>772284.61403516994</v>
      </c>
      <c r="C40" s="13">
        <f t="shared" ref="C40:BN40" si="10">C41+C54</f>
        <v>787564.10382783005</v>
      </c>
      <c r="D40" s="13">
        <f t="shared" si="10"/>
        <v>779911.30789838999</v>
      </c>
      <c r="E40" s="13">
        <f t="shared" si="10"/>
        <v>743210.59348872001</v>
      </c>
      <c r="F40" s="13">
        <f t="shared" si="10"/>
        <v>883277.7722267498</v>
      </c>
      <c r="G40" s="13">
        <f t="shared" si="10"/>
        <v>820615.82765755989</v>
      </c>
      <c r="H40" s="13">
        <f t="shared" si="10"/>
        <v>802690.22286049987</v>
      </c>
      <c r="I40" s="13">
        <f t="shared" si="10"/>
        <v>789032.17870527995</v>
      </c>
      <c r="J40" s="13">
        <f t="shared" si="10"/>
        <v>809540.48065123998</v>
      </c>
      <c r="K40" s="13">
        <f t="shared" si="10"/>
        <v>820939.74257427012</v>
      </c>
      <c r="L40" s="13">
        <f t="shared" si="10"/>
        <v>807763.46327983018</v>
      </c>
      <c r="M40" s="13">
        <f t="shared" si="10"/>
        <v>819218.41334087995</v>
      </c>
      <c r="N40" s="13">
        <f t="shared" si="10"/>
        <v>819286.06840634998</v>
      </c>
      <c r="O40" s="13">
        <f t="shared" si="10"/>
        <v>807540.80556631996</v>
      </c>
      <c r="P40" s="13">
        <f t="shared" si="10"/>
        <v>796376.36724695982</v>
      </c>
      <c r="Q40" s="13">
        <f t="shared" si="10"/>
        <v>763432.89214381017</v>
      </c>
      <c r="R40" s="13">
        <f t="shared" si="10"/>
        <v>751893.10142275994</v>
      </c>
      <c r="S40" s="13">
        <f t="shared" si="10"/>
        <v>762903.12030314002</v>
      </c>
      <c r="T40" s="13">
        <f t="shared" si="10"/>
        <v>750062.46483959991</v>
      </c>
      <c r="U40" s="13">
        <f t="shared" si="10"/>
        <v>755249.46719355998</v>
      </c>
      <c r="V40" s="13">
        <f t="shared" si="10"/>
        <v>763260.12687218003</v>
      </c>
      <c r="W40" s="13">
        <f t="shared" si="10"/>
        <v>759341.21081702993</v>
      </c>
      <c r="X40" s="13">
        <f t="shared" si="10"/>
        <v>755888.29557069007</v>
      </c>
      <c r="Y40" s="13">
        <f t="shared" si="10"/>
        <v>743994.74833294004</v>
      </c>
      <c r="Z40" s="13">
        <f t="shared" si="10"/>
        <v>744645.79453393014</v>
      </c>
      <c r="AA40" s="13">
        <f t="shared" si="10"/>
        <v>728325.89375920105</v>
      </c>
      <c r="AB40" s="13">
        <f t="shared" si="10"/>
        <v>693526.80563280394</v>
      </c>
      <c r="AC40" s="13">
        <f t="shared" si="10"/>
        <v>703004.40258772997</v>
      </c>
      <c r="AD40" s="13">
        <f t="shared" si="10"/>
        <v>712083.36733023613</v>
      </c>
      <c r="AE40" s="13">
        <f t="shared" si="10"/>
        <v>704226.83085244114</v>
      </c>
      <c r="AF40" s="13">
        <f t="shared" si="10"/>
        <v>833882.54699968896</v>
      </c>
      <c r="AG40" s="13">
        <f t="shared" si="10"/>
        <v>837375.76025249902</v>
      </c>
      <c r="AH40" s="13">
        <f t="shared" si="10"/>
        <v>842527.24242028617</v>
      </c>
      <c r="AI40" s="13">
        <f t="shared" si="10"/>
        <v>848804.01508147991</v>
      </c>
      <c r="AJ40" s="13">
        <f t="shared" si="10"/>
        <v>862110.45489324303</v>
      </c>
      <c r="AK40" s="13">
        <f t="shared" si="10"/>
        <v>872145.48573372001</v>
      </c>
      <c r="AL40" s="13">
        <f t="shared" si="10"/>
        <v>878887.90347781603</v>
      </c>
      <c r="AM40" s="13">
        <f t="shared" si="10"/>
        <v>880987.00577884295</v>
      </c>
      <c r="AN40" s="13">
        <f t="shared" si="10"/>
        <v>924645.49700614007</v>
      </c>
      <c r="AO40" s="13">
        <f t="shared" si="10"/>
        <v>898227.59676584019</v>
      </c>
      <c r="AP40" s="13">
        <f t="shared" si="10"/>
        <v>915350.99158875993</v>
      </c>
      <c r="AQ40" s="13">
        <f t="shared" si="10"/>
        <v>908241.48807599011</v>
      </c>
      <c r="AR40" s="13">
        <f t="shared" si="10"/>
        <v>938081.54153388005</v>
      </c>
      <c r="AS40" s="13">
        <f t="shared" si="10"/>
        <v>888449.12376198987</v>
      </c>
      <c r="AT40" s="13">
        <f t="shared" si="10"/>
        <v>868847.60343699018</v>
      </c>
      <c r="AU40" s="13">
        <f t="shared" si="10"/>
        <v>928983.59511295997</v>
      </c>
      <c r="AV40" s="13">
        <f t="shared" si="10"/>
        <v>940078.22894345014</v>
      </c>
      <c r="AW40" s="13">
        <f t="shared" si="10"/>
        <v>965692.21577252995</v>
      </c>
      <c r="AX40" s="13">
        <f t="shared" si="10"/>
        <v>1547528.0730755802</v>
      </c>
      <c r="AY40" s="13">
        <f t="shared" si="10"/>
        <v>1525061.2901149299</v>
      </c>
      <c r="AZ40" s="13">
        <f t="shared" si="10"/>
        <v>1505976.7830618697</v>
      </c>
      <c r="BA40" s="13">
        <f t="shared" si="10"/>
        <v>1517494.8162888996</v>
      </c>
      <c r="BB40" s="13">
        <f t="shared" si="10"/>
        <v>1473958.3377944219</v>
      </c>
      <c r="BC40" s="13">
        <f t="shared" si="10"/>
        <v>1324101.9799868199</v>
      </c>
      <c r="BD40" s="13">
        <f t="shared" si="10"/>
        <v>1275499.0976504327</v>
      </c>
      <c r="BE40" s="13">
        <f t="shared" si="10"/>
        <v>1237539.0824848549</v>
      </c>
      <c r="BF40" s="13">
        <f t="shared" si="10"/>
        <v>1322523.6783286801</v>
      </c>
      <c r="BG40" s="13">
        <f t="shared" si="10"/>
        <v>1264384.0880078399</v>
      </c>
      <c r="BH40" s="13">
        <f t="shared" si="10"/>
        <v>1221265.2697351298</v>
      </c>
      <c r="BI40" s="13">
        <f t="shared" si="10"/>
        <v>1230278.9384067398</v>
      </c>
      <c r="BJ40" s="13">
        <f t="shared" si="10"/>
        <v>1285376.1647312199</v>
      </c>
      <c r="BK40" s="13">
        <f t="shared" si="10"/>
        <v>1214397.5451342999</v>
      </c>
      <c r="BL40" s="13">
        <f t="shared" si="10"/>
        <v>1269226.48125541</v>
      </c>
      <c r="BM40" s="13">
        <f t="shared" si="10"/>
        <v>1133945.9165203699</v>
      </c>
      <c r="BN40" s="13">
        <f t="shared" si="10"/>
        <v>1066666.5139870001</v>
      </c>
      <c r="BO40" s="13">
        <f t="shared" ref="BO40:EA40" si="11">BO41+BO54</f>
        <v>1109796.34146352</v>
      </c>
      <c r="BP40" s="13">
        <f t="shared" si="11"/>
        <v>1130146.7037867</v>
      </c>
      <c r="BQ40" s="13">
        <f t="shared" si="11"/>
        <v>1125600.3871489801</v>
      </c>
      <c r="BR40" s="13">
        <f t="shared" si="11"/>
        <v>1128403.58565935</v>
      </c>
      <c r="BS40" s="13">
        <f t="shared" si="11"/>
        <v>1111452.24126829</v>
      </c>
      <c r="BT40" s="13">
        <f t="shared" si="11"/>
        <v>1135494.4943395399</v>
      </c>
      <c r="BU40" s="13">
        <f t="shared" si="11"/>
        <v>1132377.30713426</v>
      </c>
      <c r="BV40" s="13">
        <f t="shared" si="11"/>
        <v>1171768.24448508</v>
      </c>
      <c r="BW40" s="13">
        <f t="shared" si="11"/>
        <v>1156469.1011793399</v>
      </c>
      <c r="BX40" s="13">
        <f t="shared" si="11"/>
        <v>1172121.7837326201</v>
      </c>
      <c r="BY40" s="13">
        <f t="shared" si="11"/>
        <v>1167500.40091013</v>
      </c>
      <c r="BZ40" s="13">
        <f t="shared" si="11"/>
        <v>1175474.7802741299</v>
      </c>
      <c r="CA40" s="13">
        <f t="shared" si="11"/>
        <v>1218875.7316400299</v>
      </c>
      <c r="CB40" s="13">
        <f t="shared" si="11"/>
        <v>1194221.5596600201</v>
      </c>
      <c r="CC40" s="13">
        <f t="shared" si="11"/>
        <v>1209259.9013724299</v>
      </c>
      <c r="CD40" s="13">
        <f t="shared" si="11"/>
        <v>1252796.2164844801</v>
      </c>
      <c r="CE40" s="13">
        <f t="shared" si="11"/>
        <v>1273531.0409252299</v>
      </c>
      <c r="CF40" s="13">
        <f t="shared" si="11"/>
        <v>1287853.51089952</v>
      </c>
      <c r="CG40" s="13">
        <f t="shared" si="11"/>
        <v>1211611.76957135</v>
      </c>
      <c r="CH40" s="13">
        <f t="shared" si="11"/>
        <v>1269394.0680615304</v>
      </c>
      <c r="CI40" s="13">
        <f t="shared" si="11"/>
        <v>1254228.6862373203</v>
      </c>
      <c r="CJ40" s="13">
        <f t="shared" si="11"/>
        <v>1269525.0341459701</v>
      </c>
      <c r="CK40" s="13">
        <f t="shared" si="11"/>
        <v>1309820.60156234</v>
      </c>
      <c r="CL40" s="13">
        <f t="shared" si="11"/>
        <v>1276815.2435423101</v>
      </c>
      <c r="CM40" s="13">
        <f t="shared" si="11"/>
        <v>1427190.99325232</v>
      </c>
      <c r="CN40" s="13">
        <f t="shared" si="11"/>
        <v>1394941.7559219098</v>
      </c>
      <c r="CO40" s="13">
        <f t="shared" si="11"/>
        <v>1411560.3752641804</v>
      </c>
      <c r="CP40" s="13">
        <f t="shared" si="11"/>
        <v>1386142.7676910302</v>
      </c>
      <c r="CQ40" s="13">
        <f t="shared" si="11"/>
        <v>1394698.08146891</v>
      </c>
      <c r="CR40" s="13">
        <f t="shared" si="11"/>
        <v>1353487.7698170501</v>
      </c>
      <c r="CS40" s="13">
        <f t="shared" si="11"/>
        <v>1346473.0620439502</v>
      </c>
      <c r="CT40" s="13">
        <f t="shared" si="11"/>
        <v>1327523.9079244998</v>
      </c>
      <c r="CU40" s="13">
        <f t="shared" si="11"/>
        <v>1343546.2158144</v>
      </c>
      <c r="CV40" s="13">
        <f t="shared" si="11"/>
        <v>1427842.2271321998</v>
      </c>
      <c r="CW40" s="13">
        <f t="shared" si="11"/>
        <v>1484471.8546197</v>
      </c>
      <c r="CX40" s="13">
        <f t="shared" si="11"/>
        <v>1520989.7412777997</v>
      </c>
      <c r="CY40" s="13">
        <f t="shared" si="11"/>
        <v>1521913.432368</v>
      </c>
      <c r="CZ40" s="13">
        <f t="shared" si="11"/>
        <v>1488529.3510526</v>
      </c>
      <c r="DA40" s="13">
        <f t="shared" si="11"/>
        <v>1520350.5988872</v>
      </c>
      <c r="DB40" s="13">
        <f t="shared" si="11"/>
        <v>1478898.9717414998</v>
      </c>
      <c r="DC40" s="13">
        <f t="shared" si="11"/>
        <v>1490005.5779589999</v>
      </c>
      <c r="DD40" s="13">
        <f t="shared" si="11"/>
        <v>1481368.4248792001</v>
      </c>
      <c r="DE40" s="13">
        <f t="shared" si="11"/>
        <v>1474899.4199095001</v>
      </c>
      <c r="DF40" s="13">
        <f t="shared" si="11"/>
        <v>1460025.6031614998</v>
      </c>
      <c r="DG40" s="13">
        <f t="shared" si="11"/>
        <v>1609036.0723228001</v>
      </c>
      <c r="DH40" s="13">
        <f t="shared" si="11"/>
        <v>1560932.1794573502</v>
      </c>
      <c r="DI40" s="13">
        <f t="shared" si="11"/>
        <v>1569250.950154</v>
      </c>
      <c r="DJ40" s="13">
        <f t="shared" si="11"/>
        <v>1545399.7398629999</v>
      </c>
      <c r="DK40" s="13">
        <f t="shared" si="11"/>
        <v>1555715.0413909999</v>
      </c>
      <c r="DL40" s="13">
        <f t="shared" si="11"/>
        <v>1604493.2797749999</v>
      </c>
      <c r="DM40" s="13">
        <f t="shared" si="11"/>
        <v>1643448.941571</v>
      </c>
      <c r="DN40" s="13">
        <f t="shared" si="11"/>
        <v>1638863.3376810001</v>
      </c>
      <c r="DO40" s="13">
        <f t="shared" si="11"/>
        <v>1658669.2657550997</v>
      </c>
      <c r="DP40" s="13">
        <f t="shared" si="11"/>
        <v>1645187.5022632</v>
      </c>
      <c r="DQ40" s="13">
        <f t="shared" si="11"/>
        <v>1630926.4956642601</v>
      </c>
      <c r="DR40" s="13">
        <f t="shared" si="11"/>
        <v>1596906.27103126</v>
      </c>
      <c r="DS40" s="13">
        <f t="shared" si="11"/>
        <v>1562507.5316222599</v>
      </c>
      <c r="DT40" s="13">
        <f t="shared" si="11"/>
        <v>1555942.3842392601</v>
      </c>
      <c r="DU40" s="13">
        <f t="shared" si="11"/>
        <v>1505993.88220826</v>
      </c>
      <c r="DV40" s="13">
        <f t="shared" si="11"/>
        <v>1439632.51384726</v>
      </c>
      <c r="DW40" s="13">
        <f t="shared" si="11"/>
        <v>1450381.7652122602</v>
      </c>
      <c r="DX40" s="13">
        <f t="shared" si="11"/>
        <v>1461381.0747882598</v>
      </c>
      <c r="DY40" s="13">
        <f t="shared" si="11"/>
        <v>1458616.5374682602</v>
      </c>
      <c r="DZ40" s="13">
        <f t="shared" si="11"/>
        <v>1502993.5908042602</v>
      </c>
      <c r="EA40" s="13">
        <f t="shared" si="11"/>
        <v>1543893.3051872598</v>
      </c>
      <c r="EB40" s="13">
        <f t="shared" ref="EB40:EX40" si="12">EB41+EB54</f>
        <v>1551857.47800726</v>
      </c>
      <c r="EC40" s="13">
        <f t="shared" si="12"/>
        <v>1508020.8645182601</v>
      </c>
      <c r="ED40" s="13">
        <f t="shared" si="12"/>
        <v>1521317.0180142601</v>
      </c>
      <c r="EE40" s="13">
        <f t="shared" si="12"/>
        <v>1526437.7876652598</v>
      </c>
      <c r="EF40" s="13">
        <f t="shared" si="12"/>
        <v>1508468.4885152602</v>
      </c>
      <c r="EG40" s="13">
        <f t="shared" si="12"/>
        <v>1518121.362488</v>
      </c>
      <c r="EH40" s="13">
        <f t="shared" si="12"/>
        <v>1439496.6268840001</v>
      </c>
      <c r="EI40" s="13">
        <f t="shared" si="12"/>
        <v>1434392.9403240001</v>
      </c>
      <c r="EJ40" s="13">
        <f t="shared" si="12"/>
        <v>1407165.810912</v>
      </c>
      <c r="EK40" s="13">
        <f t="shared" si="12"/>
        <v>1422778.2984869997</v>
      </c>
      <c r="EL40" s="13">
        <f t="shared" si="12"/>
        <v>1431573.7434479999</v>
      </c>
      <c r="EM40" s="13">
        <f t="shared" si="12"/>
        <v>1421430.137506</v>
      </c>
      <c r="EN40" s="13">
        <f t="shared" si="12"/>
        <v>1425131.331677</v>
      </c>
      <c r="EO40" s="13">
        <f t="shared" si="12"/>
        <v>1428269.732634</v>
      </c>
      <c r="EP40" s="13">
        <f t="shared" si="12"/>
        <v>1426276.855432</v>
      </c>
      <c r="EQ40" s="13">
        <f t="shared" si="12"/>
        <v>1441071.9190664</v>
      </c>
      <c r="ER40" s="13">
        <f t="shared" si="12"/>
        <v>1601616.5742888001</v>
      </c>
      <c r="ES40" s="13">
        <f t="shared" si="12"/>
        <v>1604701.4685308002</v>
      </c>
      <c r="ET40" s="13">
        <f t="shared" si="12"/>
        <v>1609694.1341704999</v>
      </c>
      <c r="EU40" s="13">
        <f t="shared" si="12"/>
        <v>1491288.0305881999</v>
      </c>
      <c r="EV40" s="13">
        <f t="shared" si="12"/>
        <v>1503848.6932468</v>
      </c>
      <c r="EW40" s="13">
        <f t="shared" si="12"/>
        <v>1521856.2642668001</v>
      </c>
      <c r="EX40" s="13">
        <f t="shared" si="12"/>
        <v>1540334.4654240001</v>
      </c>
    </row>
    <row r="41" spans="1:158" x14ac:dyDescent="0.25">
      <c r="A41" s="14" t="s">
        <v>7</v>
      </c>
      <c r="B41" s="13">
        <v>59858.959181999999</v>
      </c>
      <c r="C41" s="13">
        <v>60612.900857000001</v>
      </c>
      <c r="D41" s="13">
        <v>61721.260177000004</v>
      </c>
      <c r="E41" s="13">
        <v>64796.096915999995</v>
      </c>
      <c r="F41" s="13">
        <v>64430.832138999998</v>
      </c>
      <c r="G41" s="13">
        <v>61830.002001999994</v>
      </c>
      <c r="H41" s="13">
        <v>59351.156434999997</v>
      </c>
      <c r="I41" s="13">
        <v>56193.131905999995</v>
      </c>
      <c r="J41" s="13">
        <v>58333.049225000002</v>
      </c>
      <c r="K41" s="13">
        <v>55777.304415999992</v>
      </c>
      <c r="L41" s="13">
        <v>56710.741807999999</v>
      </c>
      <c r="M41" s="13">
        <v>59849.622732000003</v>
      </c>
      <c r="N41" s="13">
        <v>63453.926998000003</v>
      </c>
      <c r="O41" s="13">
        <v>64540.859327999991</v>
      </c>
      <c r="P41" s="13">
        <v>63889.040663</v>
      </c>
      <c r="Q41" s="13">
        <v>60852.329703999996</v>
      </c>
      <c r="R41" s="13">
        <v>61077.892240000001</v>
      </c>
      <c r="S41" s="13">
        <v>58642.712883</v>
      </c>
      <c r="T41" s="13">
        <v>60574.239525999998</v>
      </c>
      <c r="U41" s="13">
        <v>60405.059303000002</v>
      </c>
      <c r="V41" s="13">
        <v>61983.991215999995</v>
      </c>
      <c r="W41" s="13">
        <v>65317.490912000001</v>
      </c>
      <c r="X41" s="13">
        <v>67303.690726000001</v>
      </c>
      <c r="Y41" s="13">
        <v>68258.207624999995</v>
      </c>
      <c r="Z41" s="13">
        <v>68443.148453999995</v>
      </c>
      <c r="AA41" s="13">
        <v>70053.558573999995</v>
      </c>
      <c r="AB41" s="13">
        <v>67741.24502799999</v>
      </c>
      <c r="AC41" s="13">
        <v>67806.545418000009</v>
      </c>
      <c r="AD41" s="13">
        <v>69560.07441500001</v>
      </c>
      <c r="AE41" s="13">
        <v>68466.150981000013</v>
      </c>
      <c r="AF41" s="13">
        <v>75284.611570000008</v>
      </c>
      <c r="AG41" s="13">
        <v>74836.722149400011</v>
      </c>
      <c r="AH41" s="13">
        <v>74456.417231999993</v>
      </c>
      <c r="AI41" s="13">
        <v>77245.098848999987</v>
      </c>
      <c r="AJ41" s="13">
        <v>76360.071097000007</v>
      </c>
      <c r="AK41" s="13">
        <v>76076.439325999992</v>
      </c>
      <c r="AL41" s="13">
        <v>84137.817758999998</v>
      </c>
      <c r="AM41" s="13">
        <v>80116.731620000006</v>
      </c>
      <c r="AN41" s="13">
        <v>79727.356688999993</v>
      </c>
      <c r="AO41" s="13">
        <v>80318.87294500001</v>
      </c>
      <c r="AP41" s="13">
        <v>88535.793628999993</v>
      </c>
      <c r="AQ41" s="13">
        <v>89763.562932000015</v>
      </c>
      <c r="AR41" s="13">
        <v>92322.597418000019</v>
      </c>
      <c r="AS41" s="13">
        <v>90269.191117000009</v>
      </c>
      <c r="AT41" s="13">
        <v>86969.724826999998</v>
      </c>
      <c r="AU41" s="13">
        <v>89937.082433000003</v>
      </c>
      <c r="AV41" s="13">
        <v>89663.83518400001</v>
      </c>
      <c r="AW41" s="13">
        <v>92523.093364</v>
      </c>
      <c r="AX41" s="13">
        <v>100513.687569</v>
      </c>
      <c r="AY41" s="13">
        <v>100928.501368</v>
      </c>
      <c r="AZ41" s="13">
        <v>104441.78073799999</v>
      </c>
      <c r="BA41" s="13">
        <v>107602.87069300002</v>
      </c>
      <c r="BB41" s="13">
        <v>107569.648047</v>
      </c>
      <c r="BC41" s="13">
        <v>99990.799996000002</v>
      </c>
      <c r="BD41" s="13">
        <v>103537.618109</v>
      </c>
      <c r="BE41" s="13">
        <v>101925.25982099999</v>
      </c>
      <c r="BF41" s="13">
        <v>94724.406723999986</v>
      </c>
      <c r="BG41" s="13">
        <v>96987.438108999995</v>
      </c>
      <c r="BH41" s="13">
        <v>92708.22318299998</v>
      </c>
      <c r="BI41" s="13">
        <v>90551.797753999985</v>
      </c>
      <c r="BJ41" s="13">
        <v>95636.540434999988</v>
      </c>
      <c r="BK41" s="13">
        <v>104940.437427</v>
      </c>
      <c r="BL41" s="13">
        <v>132697.656747</v>
      </c>
      <c r="BM41" s="13">
        <v>137041.531464</v>
      </c>
      <c r="BN41" s="13">
        <v>143423.33325800003</v>
      </c>
      <c r="BO41" s="13">
        <v>139637.81422999999</v>
      </c>
      <c r="BP41" s="13">
        <v>143209.423324</v>
      </c>
      <c r="BQ41" s="13">
        <v>121941.120977</v>
      </c>
      <c r="BR41" s="13">
        <v>122224.00477099999</v>
      </c>
      <c r="BS41" s="13">
        <v>125203.75962200001</v>
      </c>
      <c r="BT41" s="13">
        <v>127117.67083800001</v>
      </c>
      <c r="BU41" s="13">
        <v>127756.45266499999</v>
      </c>
      <c r="BV41" s="13">
        <v>136992.94741500003</v>
      </c>
      <c r="BW41" s="13">
        <v>133470.58445600001</v>
      </c>
      <c r="BX41" s="13">
        <v>131756.85753000001</v>
      </c>
      <c r="BY41" s="13">
        <v>130370.97296300001</v>
      </c>
      <c r="BZ41" s="13">
        <v>131427.60514299999</v>
      </c>
      <c r="CA41" s="13">
        <v>174562.10161099999</v>
      </c>
      <c r="CB41" s="13">
        <v>173885.08973500002</v>
      </c>
      <c r="CC41" s="13">
        <v>175284.93033199999</v>
      </c>
      <c r="CD41" s="13">
        <v>179186.86745399999</v>
      </c>
      <c r="CE41" s="13">
        <v>177907.766928</v>
      </c>
      <c r="CF41" s="13">
        <v>175070.53481100002</v>
      </c>
      <c r="CG41" s="13">
        <v>162594.44473400002</v>
      </c>
      <c r="CH41" s="13">
        <v>172073.84758500001</v>
      </c>
      <c r="CI41" s="13">
        <v>184594.06834800003</v>
      </c>
      <c r="CJ41" s="13">
        <v>189933.78751600001</v>
      </c>
      <c r="CK41" s="13">
        <v>212653.41835800005</v>
      </c>
      <c r="CL41" s="13">
        <v>221358.2004002</v>
      </c>
      <c r="CM41" s="13">
        <v>290442.07142510003</v>
      </c>
      <c r="CN41" s="13">
        <v>301160.54680519999</v>
      </c>
      <c r="CO41" s="13">
        <v>301755.63182790007</v>
      </c>
      <c r="CP41" s="13">
        <v>299467.61949449999</v>
      </c>
      <c r="CQ41" s="13">
        <v>295791.1198633</v>
      </c>
      <c r="CR41" s="13">
        <v>310514.52714680001</v>
      </c>
      <c r="CS41" s="13">
        <v>321180.09800870001</v>
      </c>
      <c r="CT41" s="13">
        <v>301930.25732520001</v>
      </c>
      <c r="CU41" s="13">
        <v>281584.55438770005</v>
      </c>
      <c r="CV41" s="13">
        <v>273576.72476020001</v>
      </c>
      <c r="CW41" s="13">
        <v>298404.30308570003</v>
      </c>
      <c r="CX41" s="13">
        <v>316110.7299408</v>
      </c>
      <c r="CY41" s="13">
        <v>316285.49648999999</v>
      </c>
      <c r="CZ41" s="13">
        <v>319380.53449559998</v>
      </c>
      <c r="DA41" s="13">
        <v>327534.93907920003</v>
      </c>
      <c r="DB41" s="13">
        <v>319717.95759549999</v>
      </c>
      <c r="DC41" s="13">
        <v>328090.62037699996</v>
      </c>
      <c r="DD41" s="13">
        <v>336646.80877620005</v>
      </c>
      <c r="DE41" s="13">
        <v>373506.36679950001</v>
      </c>
      <c r="DF41" s="13">
        <v>370219.03221450001</v>
      </c>
      <c r="DG41" s="13">
        <v>370946.82095280004</v>
      </c>
      <c r="DH41" s="13">
        <v>359105.22683335003</v>
      </c>
      <c r="DI41" s="13">
        <v>377757.43468599999</v>
      </c>
      <c r="DJ41" s="13">
        <v>378744.20966400002</v>
      </c>
      <c r="DK41" s="13">
        <v>393783.70560299995</v>
      </c>
      <c r="DL41" s="13">
        <v>409707.72131799994</v>
      </c>
      <c r="DM41" s="13">
        <v>428650.24351900007</v>
      </c>
      <c r="DN41" s="13">
        <v>402736.38311500003</v>
      </c>
      <c r="DO41" s="13">
        <v>382700.319793</v>
      </c>
      <c r="DP41" s="13">
        <v>376197.868327</v>
      </c>
      <c r="DQ41" s="13">
        <v>395787.68444899999</v>
      </c>
      <c r="DR41" s="13">
        <v>371856.71100000001</v>
      </c>
      <c r="DS41" s="13">
        <v>341526.87339999998</v>
      </c>
      <c r="DT41" s="13">
        <v>358977.1716</v>
      </c>
      <c r="DU41" s="13">
        <v>333513.6642</v>
      </c>
      <c r="DV41" s="13">
        <v>298369.8627</v>
      </c>
      <c r="DW41" s="13">
        <v>288618.87439999997</v>
      </c>
      <c r="DX41" s="13">
        <v>296748.5993</v>
      </c>
      <c r="DY41" s="13">
        <v>265683.78529999999</v>
      </c>
      <c r="DZ41" s="13">
        <v>255813.21859999999</v>
      </c>
      <c r="EA41" s="13">
        <v>279790.4939</v>
      </c>
      <c r="EB41" s="13">
        <v>290067.91010000004</v>
      </c>
      <c r="EC41" s="13">
        <v>292170.89410000003</v>
      </c>
      <c r="ED41" s="13">
        <v>306731.56580000004</v>
      </c>
      <c r="EE41" s="13">
        <v>316538.51019999996</v>
      </c>
      <c r="EF41" s="13">
        <v>321136.90880000003</v>
      </c>
      <c r="EG41" s="13">
        <v>328916.0822</v>
      </c>
      <c r="EH41" s="13">
        <v>292266.6384</v>
      </c>
      <c r="EI41" s="13">
        <v>295098.84450000001</v>
      </c>
      <c r="EJ41" s="13">
        <v>295762.4633</v>
      </c>
      <c r="EK41" s="13">
        <v>291161.1348</v>
      </c>
      <c r="EL41" s="13">
        <v>264400.78419999999</v>
      </c>
      <c r="EM41" s="13">
        <v>245716.6324</v>
      </c>
      <c r="EN41" s="13">
        <v>228030.52290000001</v>
      </c>
      <c r="EO41" s="13">
        <v>240804.33</v>
      </c>
      <c r="EP41" s="13">
        <v>256646.125</v>
      </c>
      <c r="EQ41" s="13">
        <v>248037.64969999998</v>
      </c>
      <c r="ER41" s="13">
        <v>250792.6905</v>
      </c>
      <c r="ES41" s="13">
        <v>249068.6544</v>
      </c>
      <c r="ET41" s="13">
        <v>245353.06719999999</v>
      </c>
      <c r="EU41" s="13">
        <v>249699.10889999999</v>
      </c>
      <c r="EV41" s="13">
        <v>260767.5894</v>
      </c>
      <c r="EW41" s="13">
        <v>256776.73690000002</v>
      </c>
      <c r="EX41" s="13">
        <v>271751.283</v>
      </c>
      <c r="EY41" s="13"/>
      <c r="EZ41" s="13"/>
      <c r="FA41" s="13"/>
    </row>
    <row r="42" spans="1:158" ht="15.6" x14ac:dyDescent="0.25">
      <c r="A42" s="15" t="s">
        <v>32</v>
      </c>
      <c r="B42" s="16">
        <v>51638.399451999998</v>
      </c>
      <c r="C42" s="16">
        <v>52492.170505999995</v>
      </c>
      <c r="D42" s="16">
        <v>53870.955851000006</v>
      </c>
      <c r="E42" s="16">
        <v>56924.939890000001</v>
      </c>
      <c r="F42" s="16">
        <v>56401.528756</v>
      </c>
      <c r="G42" s="16">
        <v>53748.218440000004</v>
      </c>
      <c r="H42" s="16">
        <v>51051.534986999999</v>
      </c>
      <c r="I42" s="16">
        <v>49635.170983999997</v>
      </c>
      <c r="J42" s="16">
        <v>52027.286164999998</v>
      </c>
      <c r="K42" s="16">
        <v>49411.794408000002</v>
      </c>
      <c r="L42" s="16">
        <v>50246.855077</v>
      </c>
      <c r="M42" s="16">
        <v>53335.423538000003</v>
      </c>
      <c r="N42" s="16">
        <v>57521.818868000002</v>
      </c>
      <c r="O42" s="16">
        <v>58349.006587999989</v>
      </c>
      <c r="P42" s="16">
        <v>57697.977663000005</v>
      </c>
      <c r="Q42" s="16">
        <v>54359.892703999998</v>
      </c>
      <c r="R42" s="16">
        <v>51856.398240000002</v>
      </c>
      <c r="S42" s="16">
        <v>49840.996883</v>
      </c>
      <c r="T42" s="16">
        <v>51779.299526000003</v>
      </c>
      <c r="U42" s="16">
        <v>51884.340303000004</v>
      </c>
      <c r="V42" s="16">
        <v>53568.375216</v>
      </c>
      <c r="W42" s="16">
        <v>56842.286912000003</v>
      </c>
      <c r="X42" s="16">
        <v>58738.095136000011</v>
      </c>
      <c r="Y42" s="16">
        <v>59638.803654999996</v>
      </c>
      <c r="Z42" s="16">
        <v>59826.308433999999</v>
      </c>
      <c r="AA42" s="16">
        <v>61552.174553999997</v>
      </c>
      <c r="AB42" s="16">
        <v>59518.435557999997</v>
      </c>
      <c r="AC42" s="16">
        <v>59776.946298000003</v>
      </c>
      <c r="AD42" s="16">
        <v>62233.809755000002</v>
      </c>
      <c r="AE42" s="16">
        <v>61238.412300999997</v>
      </c>
      <c r="AF42" s="16">
        <v>68017.425470000002</v>
      </c>
      <c r="AG42" s="16">
        <v>67067.875198199981</v>
      </c>
      <c r="AH42" s="16">
        <v>66819.739512</v>
      </c>
      <c r="AI42" s="16">
        <v>69704.138118999981</v>
      </c>
      <c r="AJ42" s="16">
        <v>68701.879083000007</v>
      </c>
      <c r="AK42" s="16">
        <v>68478.178033999997</v>
      </c>
      <c r="AL42" s="16">
        <v>76299.940085000009</v>
      </c>
      <c r="AM42" s="16">
        <v>72532.197297999999</v>
      </c>
      <c r="AN42" s="16">
        <v>72235.707635999992</v>
      </c>
      <c r="AO42" s="16">
        <v>73393.080700000006</v>
      </c>
      <c r="AP42" s="16">
        <v>81452.732812999995</v>
      </c>
      <c r="AQ42" s="16">
        <v>82802.635301999981</v>
      </c>
      <c r="AR42" s="16">
        <v>85844.961618000016</v>
      </c>
      <c r="AS42" s="16">
        <v>83717.939177000007</v>
      </c>
      <c r="AT42" s="16">
        <v>80252.288027000002</v>
      </c>
      <c r="AU42" s="16">
        <v>82389.432067000002</v>
      </c>
      <c r="AV42" s="16">
        <v>82317.641822999998</v>
      </c>
      <c r="AW42" s="16">
        <v>85244.066369999986</v>
      </c>
      <c r="AX42" s="16">
        <v>93576.429571999994</v>
      </c>
      <c r="AY42" s="16">
        <v>93902.194566999999</v>
      </c>
      <c r="AZ42" s="16">
        <v>97302.159739999974</v>
      </c>
      <c r="BA42" s="16">
        <v>100098.71869000001</v>
      </c>
      <c r="BB42" s="16">
        <v>100097.874649</v>
      </c>
      <c r="BC42" s="16">
        <v>92968.066804000002</v>
      </c>
      <c r="BD42" s="16">
        <v>96596.525301000001</v>
      </c>
      <c r="BE42" s="16">
        <v>94411.511457999994</v>
      </c>
      <c r="BF42" s="16">
        <v>87460.964202999996</v>
      </c>
      <c r="BG42" s="16">
        <v>89800.56192800001</v>
      </c>
      <c r="BH42" s="16">
        <v>85410.840182999978</v>
      </c>
      <c r="BI42" s="16">
        <v>83073.83367399998</v>
      </c>
      <c r="BJ42" s="16">
        <v>88045.625555999999</v>
      </c>
      <c r="BK42" s="16">
        <v>97373.056389999998</v>
      </c>
      <c r="BL42" s="16">
        <v>124306.27919099999</v>
      </c>
      <c r="BM42" s="16">
        <v>129302.39188299999</v>
      </c>
      <c r="BN42" s="16">
        <v>135875.017487</v>
      </c>
      <c r="BO42" s="16">
        <v>128273.154167</v>
      </c>
      <c r="BP42" s="16">
        <v>131752.127522</v>
      </c>
      <c r="BQ42" s="16">
        <v>110555.57977000001</v>
      </c>
      <c r="BR42" s="16">
        <v>110970.86270799999</v>
      </c>
      <c r="BS42" s="16">
        <v>113909.259078</v>
      </c>
      <c r="BT42" s="16">
        <v>117121.10453999999</v>
      </c>
      <c r="BU42" s="16">
        <v>118185.60753000001</v>
      </c>
      <c r="BV42" s="16">
        <v>126221.47359400001</v>
      </c>
      <c r="BW42" s="16">
        <v>122670.79804600001</v>
      </c>
      <c r="BX42" s="16">
        <v>121216.00754999999</v>
      </c>
      <c r="BY42" s="16">
        <v>119687.90810900001</v>
      </c>
      <c r="BZ42" s="16">
        <v>123060.58119599998</v>
      </c>
      <c r="CA42" s="16">
        <v>165964.85833399999</v>
      </c>
      <c r="CB42" s="16">
        <v>165378.60545000003</v>
      </c>
      <c r="CC42" s="16">
        <v>166748.76277500001</v>
      </c>
      <c r="CD42" s="16">
        <v>170506.08698600001</v>
      </c>
      <c r="CE42" s="16">
        <v>169179.70563799998</v>
      </c>
      <c r="CF42" s="16">
        <v>166148.47795500001</v>
      </c>
      <c r="CG42" s="16">
        <v>154214.86548700003</v>
      </c>
      <c r="CH42" s="16">
        <v>163423.86586200001</v>
      </c>
      <c r="CI42" s="16">
        <v>175985.89530400003</v>
      </c>
      <c r="CJ42" s="16">
        <v>181307.99534299999</v>
      </c>
      <c r="CK42" s="16">
        <v>204149.85680400001</v>
      </c>
      <c r="CL42" s="16">
        <v>212616.5104152</v>
      </c>
      <c r="CM42" s="16">
        <v>281498.08304709999</v>
      </c>
      <c r="CN42" s="16">
        <v>292325.88546119997</v>
      </c>
      <c r="CO42" s="16">
        <v>292908.05737190001</v>
      </c>
      <c r="CP42" s="16">
        <v>290935.86642450001</v>
      </c>
      <c r="CQ42" s="16">
        <v>287256.74101630005</v>
      </c>
      <c r="CR42" s="16">
        <v>302185.32137979998</v>
      </c>
      <c r="CS42" s="16">
        <v>312530.24209170003</v>
      </c>
      <c r="CT42" s="16">
        <v>293046.85539119999</v>
      </c>
      <c r="CU42" s="16">
        <v>273207.87907169998</v>
      </c>
      <c r="CV42" s="16">
        <v>265081.94456020003</v>
      </c>
      <c r="CW42" s="16">
        <v>289743.60479170003</v>
      </c>
      <c r="CX42" s="16">
        <v>307570.4997328</v>
      </c>
      <c r="CY42" s="16">
        <v>307925.93643900001</v>
      </c>
      <c r="CZ42" s="16">
        <v>311205.26407659997</v>
      </c>
      <c r="DA42" s="16">
        <v>319292.83422419999</v>
      </c>
      <c r="DB42" s="16">
        <v>311425.31325150002</v>
      </c>
      <c r="DC42" s="16">
        <v>319738.13584500004</v>
      </c>
      <c r="DD42" s="16">
        <v>328080.41083519993</v>
      </c>
      <c r="DE42" s="16">
        <v>364718.7511925</v>
      </c>
      <c r="DF42" s="16">
        <v>361452.46840949997</v>
      </c>
      <c r="DG42" s="16">
        <v>361698.65475280001</v>
      </c>
      <c r="DH42" s="16">
        <v>349883.80971134995</v>
      </c>
      <c r="DI42" s="16">
        <v>368296.64655199996</v>
      </c>
      <c r="DJ42" s="16">
        <v>369239.307569</v>
      </c>
      <c r="DK42" s="16">
        <v>384262.31596199999</v>
      </c>
      <c r="DL42" s="16">
        <v>400152.22703800001</v>
      </c>
      <c r="DM42" s="16">
        <v>418912.73526500002</v>
      </c>
      <c r="DN42" s="16">
        <v>393127.66496799997</v>
      </c>
      <c r="DO42" s="16">
        <v>372813.27228499996</v>
      </c>
      <c r="DP42" s="16">
        <v>365795.39714299998</v>
      </c>
      <c r="DQ42" s="16">
        <v>384348.37035299995</v>
      </c>
      <c r="DR42" s="16">
        <v>360782.60689999996</v>
      </c>
      <c r="DS42" s="16">
        <v>330084.47950000002</v>
      </c>
      <c r="DT42" s="16">
        <v>346963.1716</v>
      </c>
      <c r="DU42" s="16">
        <v>321657.6642</v>
      </c>
      <c r="DV42" s="16">
        <v>287034.8627</v>
      </c>
      <c r="DW42" s="16">
        <v>276496.87439999997</v>
      </c>
      <c r="DX42" s="16">
        <v>285894.5993</v>
      </c>
      <c r="DY42" s="16">
        <v>254551.78530000002</v>
      </c>
      <c r="DZ42" s="16">
        <v>245462.21859999999</v>
      </c>
      <c r="EA42" s="16">
        <v>269345.4939</v>
      </c>
      <c r="EB42" s="16">
        <v>279828.91010000004</v>
      </c>
      <c r="EC42" s="16">
        <v>281846.89410000003</v>
      </c>
      <c r="ED42" s="16">
        <v>296003.56580000004</v>
      </c>
      <c r="EE42" s="16">
        <v>304942.51019999996</v>
      </c>
      <c r="EF42" s="16">
        <v>309754.90880000003</v>
      </c>
      <c r="EG42" s="16">
        <v>317372.0822</v>
      </c>
      <c r="EH42" s="16">
        <v>281146.6384</v>
      </c>
      <c r="EI42" s="16">
        <v>284034.84450000001</v>
      </c>
      <c r="EJ42" s="16">
        <v>284825.4633</v>
      </c>
      <c r="EK42" s="16">
        <v>280246.1348</v>
      </c>
      <c r="EL42" s="16">
        <v>253579.78419999999</v>
      </c>
      <c r="EM42" s="16">
        <v>234216.6324</v>
      </c>
      <c r="EN42" s="16">
        <v>217045.52290000001</v>
      </c>
      <c r="EO42" s="16">
        <v>229470.33</v>
      </c>
      <c r="EP42" s="16">
        <v>244726.125</v>
      </c>
      <c r="EQ42" s="16">
        <v>236352.64969999998</v>
      </c>
      <c r="ER42" s="16">
        <v>238966.6905</v>
      </c>
      <c r="ES42" s="16">
        <v>237229.6544</v>
      </c>
      <c r="ET42" s="16">
        <v>233449.06719999999</v>
      </c>
      <c r="EU42" s="16">
        <v>238023.10889999999</v>
      </c>
      <c r="EV42" s="16">
        <v>249775.5894</v>
      </c>
      <c r="EW42" s="16">
        <v>245905.73690000002</v>
      </c>
      <c r="EX42" s="16">
        <v>260880.283</v>
      </c>
      <c r="EY42" s="16"/>
      <c r="EZ42" s="16"/>
      <c r="FA42" s="16"/>
    </row>
    <row r="43" spans="1:158" x14ac:dyDescent="0.25">
      <c r="A43" s="17" t="s">
        <v>9</v>
      </c>
      <c r="B43" s="16">
        <v>41404.410867999999</v>
      </c>
      <c r="C43" s="16">
        <v>42248.083925999999</v>
      </c>
      <c r="D43" s="16">
        <v>43209.081172999999</v>
      </c>
      <c r="E43" s="16">
        <v>46061.865210999997</v>
      </c>
      <c r="F43" s="16">
        <v>45557.471847000001</v>
      </c>
      <c r="G43" s="16">
        <v>44451.234626000005</v>
      </c>
      <c r="H43" s="16">
        <v>41837.713140999993</v>
      </c>
      <c r="I43" s="16">
        <v>41021.412605999998</v>
      </c>
      <c r="J43" s="16">
        <v>40611.294895999999</v>
      </c>
      <c r="K43" s="16">
        <v>39056.770139</v>
      </c>
      <c r="L43" s="16">
        <v>40076.968807999998</v>
      </c>
      <c r="M43" s="16">
        <v>43146.689769000004</v>
      </c>
      <c r="N43" s="16">
        <v>48022.275817000002</v>
      </c>
      <c r="O43" s="16">
        <v>48824.409536999992</v>
      </c>
      <c r="P43" s="16">
        <v>48168.812381999996</v>
      </c>
      <c r="Q43" s="16">
        <v>44542.250703999998</v>
      </c>
      <c r="R43" s="16">
        <v>42375.940240000004</v>
      </c>
      <c r="S43" s="16">
        <v>40345.146883000001</v>
      </c>
      <c r="T43" s="16">
        <v>41743.129637000005</v>
      </c>
      <c r="U43" s="16">
        <v>41737.447056000005</v>
      </c>
      <c r="V43" s="16">
        <v>42290.751420999994</v>
      </c>
      <c r="W43" s="16">
        <v>45557.899909</v>
      </c>
      <c r="X43" s="16">
        <v>47861.701688000001</v>
      </c>
      <c r="Y43" s="16">
        <v>49008.37934</v>
      </c>
      <c r="Z43" s="16">
        <v>48592.997807</v>
      </c>
      <c r="AA43" s="16">
        <v>50321.831031999995</v>
      </c>
      <c r="AB43" s="16">
        <v>48274.625456000002</v>
      </c>
      <c r="AC43" s="16">
        <v>48575.919194000009</v>
      </c>
      <c r="AD43" s="16">
        <v>51017.540128000001</v>
      </c>
      <c r="AE43" s="16">
        <v>50481.775887000003</v>
      </c>
      <c r="AF43" s="16">
        <v>57264.659956999996</v>
      </c>
      <c r="AG43" s="16">
        <v>56271.347873199993</v>
      </c>
      <c r="AH43" s="16">
        <v>56041.134894999996</v>
      </c>
      <c r="AI43" s="16">
        <v>60059.598346999992</v>
      </c>
      <c r="AJ43" s="16">
        <v>59032.527405999994</v>
      </c>
      <c r="AK43" s="16">
        <v>58962.869506999996</v>
      </c>
      <c r="AL43" s="16">
        <v>66389.038515000007</v>
      </c>
      <c r="AM43" s="16">
        <v>62605.372231000001</v>
      </c>
      <c r="AN43" s="16">
        <v>63376.962780999995</v>
      </c>
      <c r="AO43" s="16">
        <v>64809.678357000004</v>
      </c>
      <c r="AP43" s="16">
        <v>72870.825469999996</v>
      </c>
      <c r="AQ43" s="16">
        <v>72641.551303</v>
      </c>
      <c r="AR43" s="16">
        <v>75638.633484999998</v>
      </c>
      <c r="AS43" s="16">
        <v>73549.624576000002</v>
      </c>
      <c r="AT43" s="16">
        <v>69894.979025999986</v>
      </c>
      <c r="AU43" s="16">
        <v>73588.080268999998</v>
      </c>
      <c r="AV43" s="16">
        <v>71483.462200000009</v>
      </c>
      <c r="AW43" s="16">
        <v>75070.821696999992</v>
      </c>
      <c r="AX43" s="16">
        <v>71893.742370000007</v>
      </c>
      <c r="AY43" s="16">
        <v>72245.216148000007</v>
      </c>
      <c r="AZ43" s="16">
        <v>75523.372297999987</v>
      </c>
      <c r="BA43" s="16">
        <v>78759.407431</v>
      </c>
      <c r="BB43" s="16">
        <v>79191.79663099999</v>
      </c>
      <c r="BC43" s="16">
        <v>72612.927169999995</v>
      </c>
      <c r="BD43" s="16">
        <v>76945.686750999987</v>
      </c>
      <c r="BE43" s="16">
        <v>75088.250298999992</v>
      </c>
      <c r="BF43" s="16">
        <v>69723.146937000012</v>
      </c>
      <c r="BG43" s="16">
        <v>72199.744661999997</v>
      </c>
      <c r="BH43" s="16">
        <v>68035.964485999997</v>
      </c>
      <c r="BI43" s="16">
        <v>65996.582141999999</v>
      </c>
      <c r="BJ43" s="16">
        <v>70675.848379000003</v>
      </c>
      <c r="BK43" s="16">
        <v>80241.349140000006</v>
      </c>
      <c r="BL43" s="16">
        <v>87194.860677000004</v>
      </c>
      <c r="BM43" s="16">
        <v>92425.510485000006</v>
      </c>
      <c r="BN43" s="16">
        <v>99251.683113999999</v>
      </c>
      <c r="BO43" s="16">
        <v>91511.940987000009</v>
      </c>
      <c r="BP43" s="16">
        <v>94790.462145000012</v>
      </c>
      <c r="BQ43" s="16">
        <v>90728.851205000014</v>
      </c>
      <c r="BR43" s="16">
        <v>91360.155990999992</v>
      </c>
      <c r="BS43" s="16">
        <v>93673.908685000002</v>
      </c>
      <c r="BT43" s="16">
        <v>97233.043009000001</v>
      </c>
      <c r="BU43" s="16">
        <v>98524.464860999986</v>
      </c>
      <c r="BV43" s="16">
        <v>105912.6829</v>
      </c>
      <c r="BW43" s="16">
        <v>102162.25949000001</v>
      </c>
      <c r="BX43" s="16">
        <v>100377.819024</v>
      </c>
      <c r="BY43" s="16">
        <v>98760.763607500005</v>
      </c>
      <c r="BZ43" s="16">
        <v>103310.07180799999</v>
      </c>
      <c r="CA43" s="16">
        <v>150718.67377099997</v>
      </c>
      <c r="CB43" s="16">
        <v>150140.48895900001</v>
      </c>
      <c r="CC43" s="16">
        <v>151481.57885999998</v>
      </c>
      <c r="CD43" s="16">
        <v>157492.92510200001</v>
      </c>
      <c r="CE43" s="16">
        <v>158446.40975400002</v>
      </c>
      <c r="CF43" s="16">
        <v>155542.30707100002</v>
      </c>
      <c r="CG43" s="16">
        <v>144841.167506</v>
      </c>
      <c r="CH43" s="16">
        <v>154028.22118200001</v>
      </c>
      <c r="CI43" s="16">
        <v>166525.74762400001</v>
      </c>
      <c r="CJ43" s="16">
        <v>174155.34540199998</v>
      </c>
      <c r="CK43" s="16">
        <v>196952.82809500003</v>
      </c>
      <c r="CL43" s="16">
        <v>205388.42470619996</v>
      </c>
      <c r="CM43" s="16">
        <v>274173.62304610002</v>
      </c>
      <c r="CN43" s="16">
        <v>285366.79776719998</v>
      </c>
      <c r="CO43" s="16">
        <v>285922.19367789995</v>
      </c>
      <c r="CP43" s="16">
        <v>283982.92143050005</v>
      </c>
      <c r="CQ43" s="16">
        <v>280330.21278930001</v>
      </c>
      <c r="CR43" s="16">
        <v>294937.1681528</v>
      </c>
      <c r="CS43" s="16">
        <v>305018.95715669997</v>
      </c>
      <c r="CT43" s="16">
        <v>285658.44845620001</v>
      </c>
      <c r="CU43" s="16">
        <v>265798.46278970002</v>
      </c>
      <c r="CV43" s="16">
        <v>259222.10188219999</v>
      </c>
      <c r="CW43" s="16">
        <v>283854.58009070001</v>
      </c>
      <c r="CX43" s="16">
        <v>301717.99573979998</v>
      </c>
      <c r="CY43" s="16">
        <v>302304.88096599997</v>
      </c>
      <c r="CZ43" s="16">
        <v>303863.23025160003</v>
      </c>
      <c r="DA43" s="16">
        <v>311942.99869920005</v>
      </c>
      <c r="DB43" s="16">
        <v>304932.26641349995</v>
      </c>
      <c r="DC43" s="16">
        <v>310724.64445399999</v>
      </c>
      <c r="DD43" s="16">
        <v>318914.76488219999</v>
      </c>
      <c r="DE43" s="16">
        <v>355682.3592215</v>
      </c>
      <c r="DF43" s="16">
        <v>352180.8745025</v>
      </c>
      <c r="DG43" s="16">
        <v>350234.3811228</v>
      </c>
      <c r="DH43" s="16">
        <v>337670.47395634995</v>
      </c>
      <c r="DI43" s="16">
        <v>356164.68138800003</v>
      </c>
      <c r="DJ43" s="16">
        <v>356598.64026199997</v>
      </c>
      <c r="DK43" s="16">
        <v>369915.59226499998</v>
      </c>
      <c r="DL43" s="16">
        <v>385397.582941</v>
      </c>
      <c r="DM43" s="16">
        <v>402947.31427799998</v>
      </c>
      <c r="DN43" s="16">
        <v>377154.762101</v>
      </c>
      <c r="DO43" s="16">
        <v>356838.167158</v>
      </c>
      <c r="DP43" s="16">
        <v>344011.86147200002</v>
      </c>
      <c r="DQ43" s="16">
        <v>361261.05968200002</v>
      </c>
      <c r="DR43" s="16">
        <v>328150.9522</v>
      </c>
      <c r="DS43" s="16">
        <v>297451.32280000002</v>
      </c>
      <c r="DT43" s="16">
        <v>317608.16899999999</v>
      </c>
      <c r="DU43" s="16">
        <v>292263.63400000002</v>
      </c>
      <c r="DV43" s="16">
        <v>258892.5325</v>
      </c>
      <c r="DW43" s="16">
        <v>248703.9161</v>
      </c>
      <c r="DX43" s="16">
        <v>253008.6844</v>
      </c>
      <c r="DY43" s="16">
        <v>221688.84830000001</v>
      </c>
      <c r="DZ43" s="16">
        <v>212457.77499999999</v>
      </c>
      <c r="EA43" s="16">
        <v>236375.3106</v>
      </c>
      <c r="EB43" s="16">
        <v>249771.19459999999</v>
      </c>
      <c r="EC43" s="16">
        <v>250007.39480000001</v>
      </c>
      <c r="ED43" s="16">
        <v>264192.85469999997</v>
      </c>
      <c r="EE43" s="16">
        <v>272413.47480000003</v>
      </c>
      <c r="EF43" s="16">
        <v>277220.91850000003</v>
      </c>
      <c r="EG43" s="16">
        <v>288166.5392</v>
      </c>
      <c r="EH43" s="16">
        <v>251020.67330000002</v>
      </c>
      <c r="EI43" s="16">
        <v>253900.34290000002</v>
      </c>
      <c r="EJ43" s="16">
        <v>254493.58469999998</v>
      </c>
      <c r="EK43" s="16">
        <v>260074.323</v>
      </c>
      <c r="EL43" s="16">
        <v>233384.70569999999</v>
      </c>
      <c r="EM43" s="16">
        <v>214021.01680000001</v>
      </c>
      <c r="EN43" s="16">
        <v>198277.82869999998</v>
      </c>
      <c r="EO43" s="16">
        <v>210458.75</v>
      </c>
      <c r="EP43" s="16">
        <v>225620.6127</v>
      </c>
      <c r="EQ43" s="16">
        <v>217248.4449</v>
      </c>
      <c r="ER43" s="16">
        <v>219866.08439999999</v>
      </c>
      <c r="ES43" s="16">
        <v>218128.07339999999</v>
      </c>
      <c r="ET43" s="16">
        <v>214348.33930000002</v>
      </c>
      <c r="EU43" s="16">
        <v>218711.62599999999</v>
      </c>
      <c r="EV43" s="16">
        <v>230474.84090000001</v>
      </c>
      <c r="EW43" s="16">
        <v>229895.28869999998</v>
      </c>
      <c r="EX43" s="16">
        <v>244774.30710000001</v>
      </c>
      <c r="EY43" s="16"/>
      <c r="EZ43" s="16"/>
      <c r="FA43" s="16"/>
    </row>
    <row r="44" spans="1:158" x14ac:dyDescent="0.25">
      <c r="A44" s="18" t="s">
        <v>130</v>
      </c>
      <c r="B44" s="16" t="s">
        <v>120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43181.502810000005</v>
      </c>
      <c r="CB44" s="16">
        <v>42486.385752999995</v>
      </c>
      <c r="CC44" s="16">
        <v>45735.006213000001</v>
      </c>
      <c r="CD44" s="16">
        <v>45110.234752999997</v>
      </c>
      <c r="CE44" s="16">
        <v>42444.100044999999</v>
      </c>
      <c r="CF44" s="16">
        <v>41092.365931999993</v>
      </c>
      <c r="CG44" s="16">
        <v>33722.850572999996</v>
      </c>
      <c r="CH44" s="16">
        <v>37531.633844999997</v>
      </c>
      <c r="CI44" s="16">
        <v>37169.736982000002</v>
      </c>
      <c r="CJ44" s="16">
        <v>34611.386638999997</v>
      </c>
      <c r="CK44" s="16">
        <v>41295.305310000003</v>
      </c>
      <c r="CL44" s="16">
        <v>40689.950957399997</v>
      </c>
      <c r="CM44" s="16">
        <v>41082.995985499998</v>
      </c>
      <c r="CN44" s="16">
        <v>40076.452125800002</v>
      </c>
      <c r="CO44" s="16">
        <v>31838.596856</v>
      </c>
      <c r="CP44" s="16">
        <v>30284.862457000003</v>
      </c>
      <c r="CQ44" s="16">
        <v>28165.648397000001</v>
      </c>
      <c r="CR44" s="16">
        <v>25767.409718999999</v>
      </c>
      <c r="CS44" s="16">
        <v>29601.884059</v>
      </c>
      <c r="CT44" s="16">
        <v>24544.777195999999</v>
      </c>
      <c r="CU44" s="16">
        <v>25269.233196999998</v>
      </c>
      <c r="CV44" s="16">
        <v>16016.927320000001</v>
      </c>
      <c r="CW44" s="16">
        <v>15750.251594999998</v>
      </c>
      <c r="CX44" s="16">
        <v>15266.661364</v>
      </c>
      <c r="CY44" s="16">
        <v>16644.520923</v>
      </c>
      <c r="CZ44" s="16">
        <v>15657.917883</v>
      </c>
      <c r="DA44" s="16">
        <v>17098.97193</v>
      </c>
      <c r="DB44" s="16">
        <v>18145.925239999997</v>
      </c>
      <c r="DC44" s="16">
        <v>19474.473738000001</v>
      </c>
      <c r="DD44" s="16">
        <v>16346.660694</v>
      </c>
      <c r="DE44" s="16">
        <v>25553.029837999999</v>
      </c>
      <c r="DF44" s="16">
        <v>21506.291390999999</v>
      </c>
      <c r="DG44" s="16">
        <v>11616.206988</v>
      </c>
      <c r="DH44" s="16">
        <v>12209.822463999999</v>
      </c>
      <c r="DI44" s="16">
        <v>12252.500957</v>
      </c>
      <c r="DJ44" s="16">
        <v>12885.412963000001</v>
      </c>
      <c r="DK44" s="16">
        <v>34149.144074000003</v>
      </c>
      <c r="DL44" s="16">
        <v>33307.576025000002</v>
      </c>
      <c r="DM44" s="16">
        <v>35784.184924999994</v>
      </c>
      <c r="DN44" s="16">
        <v>36858.060376000001</v>
      </c>
      <c r="DO44" s="16">
        <v>37335.108938999998</v>
      </c>
      <c r="DP44" s="16">
        <v>36540.081280999999</v>
      </c>
      <c r="DQ44" s="16">
        <v>37679.046598000001</v>
      </c>
      <c r="DR44" s="16">
        <v>34683.220223999997</v>
      </c>
      <c r="DS44" s="16">
        <v>34752.384804000001</v>
      </c>
      <c r="DT44" s="16">
        <v>38384.294762999998</v>
      </c>
      <c r="DU44" s="16">
        <v>36015.036268999997</v>
      </c>
      <c r="DV44" s="16">
        <v>33256.786176000001</v>
      </c>
      <c r="DW44" s="16">
        <v>32701.490555</v>
      </c>
      <c r="DX44" s="16">
        <v>35442.785712999997</v>
      </c>
      <c r="DY44" s="16">
        <v>35375.380757999999</v>
      </c>
      <c r="DZ44" s="16">
        <v>34600.519747999999</v>
      </c>
      <c r="EA44" s="16">
        <v>37403.040682999999</v>
      </c>
      <c r="EB44" s="16">
        <v>38028.832766</v>
      </c>
      <c r="EC44" s="16">
        <v>40613.438310000005</v>
      </c>
      <c r="ED44" s="16">
        <v>40144.808790000003</v>
      </c>
      <c r="EE44" s="16">
        <v>39703.857191999996</v>
      </c>
      <c r="EF44" s="16">
        <v>41402.053820000001</v>
      </c>
      <c r="EG44" s="16">
        <v>44357.264324999996</v>
      </c>
      <c r="EH44" s="16">
        <v>41828.068942999998</v>
      </c>
      <c r="EI44" s="16">
        <v>42009.410756999998</v>
      </c>
      <c r="EJ44" s="16">
        <v>44302.517554999999</v>
      </c>
      <c r="EK44" s="16">
        <v>43542.645855000002</v>
      </c>
      <c r="EL44" s="16">
        <v>42864.827856000004</v>
      </c>
      <c r="EM44" s="16">
        <v>41266.490883999999</v>
      </c>
      <c r="EN44" s="16">
        <v>43087.67022</v>
      </c>
      <c r="EO44" s="16">
        <v>45859.118660000007</v>
      </c>
      <c r="EP44" s="16">
        <v>48281.032078000004</v>
      </c>
      <c r="EQ44" s="16">
        <v>46112.931842999998</v>
      </c>
      <c r="ER44" s="16">
        <v>45740.970101999999</v>
      </c>
      <c r="ES44" s="16">
        <v>45901.174962999998</v>
      </c>
      <c r="ET44" s="16">
        <v>43015.482757999998</v>
      </c>
      <c r="EU44" s="16">
        <v>41082.121634999996</v>
      </c>
      <c r="EV44" s="16">
        <v>43596.828164999999</v>
      </c>
      <c r="EW44" s="16">
        <v>44341.306370000006</v>
      </c>
      <c r="EX44" s="16">
        <v>45369.701569000004</v>
      </c>
      <c r="EY44" s="16"/>
      <c r="EZ44" s="16"/>
      <c r="FA44" s="16"/>
    </row>
    <row r="45" spans="1:158" x14ac:dyDescent="0.25">
      <c r="A45" s="18" t="s">
        <v>10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75.957999999999998</v>
      </c>
      <c r="AV45" s="16">
        <v>71.741</v>
      </c>
      <c r="AW45" s="16">
        <v>71.141999999999996</v>
      </c>
      <c r="AX45" s="16">
        <v>65.751999999999995</v>
      </c>
      <c r="AY45" s="16">
        <v>72.543000000000006</v>
      </c>
      <c r="AZ45" s="16">
        <v>66.912000000000006</v>
      </c>
      <c r="BA45" s="16">
        <v>65.177000000000007</v>
      </c>
      <c r="BB45" s="16">
        <v>62.722000000000001</v>
      </c>
      <c r="BC45" s="16">
        <v>60.338999999999999</v>
      </c>
      <c r="BD45" s="16">
        <v>58.158999999999999</v>
      </c>
      <c r="BE45" s="16">
        <v>62.848999999999997</v>
      </c>
      <c r="BF45" s="16">
        <v>61.637</v>
      </c>
      <c r="BG45" s="16">
        <v>66.141999999999996</v>
      </c>
      <c r="BH45" s="16">
        <v>70.605000000000004</v>
      </c>
      <c r="BI45" s="16">
        <v>76.478999999999999</v>
      </c>
      <c r="BJ45" s="16">
        <v>76.694000000000003</v>
      </c>
      <c r="BK45" s="16">
        <v>84.144000000000005</v>
      </c>
      <c r="BL45" s="16">
        <v>91.328999999999994</v>
      </c>
      <c r="BM45" s="16">
        <v>91.715999999999994</v>
      </c>
      <c r="BN45" s="16">
        <v>91.92</v>
      </c>
      <c r="BO45" s="16">
        <v>91.245999999999995</v>
      </c>
      <c r="BP45" s="16">
        <v>90.99</v>
      </c>
      <c r="BQ45" s="16">
        <v>90.506</v>
      </c>
      <c r="BR45" s="16">
        <v>90.747</v>
      </c>
      <c r="BS45" s="16">
        <v>89.941000000000003</v>
      </c>
      <c r="BT45" s="16">
        <v>90.521000000000001</v>
      </c>
      <c r="BU45" s="16">
        <v>86.658000000000001</v>
      </c>
      <c r="BV45" s="16">
        <v>89.988</v>
      </c>
      <c r="BW45" s="16">
        <v>90.5</v>
      </c>
      <c r="BX45" s="16">
        <v>91.680999999999997</v>
      </c>
      <c r="BY45" s="16">
        <v>88.608999999999995</v>
      </c>
      <c r="BZ45" s="16">
        <v>84.084000000000003</v>
      </c>
      <c r="CA45" s="16">
        <v>84.929000000000002</v>
      </c>
      <c r="CB45" s="16">
        <v>75.700999999999993</v>
      </c>
      <c r="CC45" s="16">
        <v>72.894999999999996</v>
      </c>
      <c r="CD45" s="16">
        <v>73.010000000000005</v>
      </c>
      <c r="CE45" s="16">
        <v>83.582483000000011</v>
      </c>
      <c r="CF45" s="16">
        <v>81.807092999999995</v>
      </c>
      <c r="CG45" s="16">
        <v>101.14267199999999</v>
      </c>
      <c r="CH45" s="16">
        <v>109.09774300000001</v>
      </c>
      <c r="CI45" s="16">
        <v>117.02813800000001</v>
      </c>
      <c r="CJ45" s="16">
        <v>93.150489999999991</v>
      </c>
      <c r="CK45" s="16">
        <v>101.30839</v>
      </c>
      <c r="CL45" s="16">
        <v>107.303685</v>
      </c>
      <c r="CM45" s="16">
        <v>113.131558</v>
      </c>
      <c r="CN45" s="16">
        <v>110.83619800000001</v>
      </c>
      <c r="CO45" s="16">
        <v>101.77109700000001</v>
      </c>
      <c r="CP45" s="16">
        <v>94.030635000000004</v>
      </c>
      <c r="CQ45" s="16">
        <v>85.945945000000009</v>
      </c>
      <c r="CR45" s="16">
        <v>90.924211999999997</v>
      </c>
      <c r="CS45" s="16">
        <v>124.04234099999999</v>
      </c>
      <c r="CT45" s="16">
        <v>100.15124400000001</v>
      </c>
      <c r="CU45" s="16">
        <v>93.59664699999999</v>
      </c>
      <c r="CV45" s="16">
        <v>57.453809999999997</v>
      </c>
      <c r="CW45" s="16">
        <v>60.562134999999998</v>
      </c>
      <c r="CX45" s="16">
        <v>65.256608999999997</v>
      </c>
      <c r="CY45" s="16">
        <v>63.510292999999997</v>
      </c>
      <c r="CZ45" s="16">
        <v>56.278031000000006</v>
      </c>
      <c r="DA45" s="16">
        <v>84.267194999999987</v>
      </c>
      <c r="DB45" s="16">
        <v>84.920619000000002</v>
      </c>
      <c r="DC45" s="16">
        <v>114.38958600000001</v>
      </c>
      <c r="DD45" s="16">
        <v>146.823635</v>
      </c>
      <c r="DE45" s="16">
        <v>153.843029</v>
      </c>
      <c r="DF45" s="16">
        <v>109.85285299999998</v>
      </c>
      <c r="DG45" s="16">
        <v>116.173371</v>
      </c>
      <c r="DH45" s="16">
        <v>111.960595</v>
      </c>
      <c r="DI45" s="16">
        <v>105.02703400000001</v>
      </c>
      <c r="DJ45" s="16">
        <v>103.60251299999999</v>
      </c>
      <c r="DK45" s="16">
        <v>107.426168</v>
      </c>
      <c r="DL45" s="16">
        <v>110.36441599999999</v>
      </c>
      <c r="DM45" s="16">
        <v>116.07243</v>
      </c>
      <c r="DN45" s="16">
        <v>123.06405700000001</v>
      </c>
      <c r="DO45" s="16">
        <v>139.673799</v>
      </c>
      <c r="DP45" s="16">
        <v>139.09646599999999</v>
      </c>
      <c r="DQ45" s="16">
        <v>138.289897</v>
      </c>
      <c r="DR45" s="16">
        <v>706.54925000000003</v>
      </c>
      <c r="DS45" s="16">
        <v>758.61312720000001</v>
      </c>
      <c r="DT45" s="16">
        <v>778.04088489999992</v>
      </c>
      <c r="DU45" s="16">
        <v>1016.1715230000001</v>
      </c>
      <c r="DV45" s="16">
        <v>963.27617899999996</v>
      </c>
      <c r="DW45" s="16">
        <v>993.13084839999999</v>
      </c>
      <c r="DX45" s="16">
        <v>1155.1204539999999</v>
      </c>
      <c r="DY45" s="16">
        <v>1172.536284</v>
      </c>
      <c r="DZ45" s="16">
        <v>1210.366595</v>
      </c>
      <c r="EA45" s="16">
        <v>1273.445236</v>
      </c>
      <c r="EB45" s="16">
        <v>1520.9882970000001</v>
      </c>
      <c r="EC45" s="16">
        <v>2146.377</v>
      </c>
      <c r="ED45" s="16">
        <v>2535.5129010000001</v>
      </c>
      <c r="EE45" s="16">
        <v>2709.0933709999999</v>
      </c>
      <c r="EF45" s="16">
        <v>2849.5522910000004</v>
      </c>
      <c r="EG45" s="16">
        <v>2777.2976680000002</v>
      </c>
      <c r="EH45" s="16">
        <v>3074.1542100000001</v>
      </c>
      <c r="EI45" s="16">
        <v>3060.5761120000002</v>
      </c>
      <c r="EJ45" s="16">
        <v>3299.1278139999999</v>
      </c>
      <c r="EK45" s="16">
        <v>3316.9087589999999</v>
      </c>
      <c r="EL45" s="16">
        <v>3002.6349490000002</v>
      </c>
      <c r="EM45" s="16">
        <v>3135.6537840000001</v>
      </c>
      <c r="EN45" s="16">
        <v>3106.9659739999997</v>
      </c>
      <c r="EO45" s="16">
        <v>3696.1767100000002</v>
      </c>
      <c r="EP45" s="16">
        <v>4140.50864</v>
      </c>
      <c r="EQ45" s="16">
        <v>3959.4677940000001</v>
      </c>
      <c r="ER45" s="16">
        <v>3637.2084540000001</v>
      </c>
      <c r="ES45" s="16">
        <v>3491.2379029999997</v>
      </c>
      <c r="ET45" s="16">
        <v>3360.8575639999999</v>
      </c>
      <c r="EU45" s="16">
        <v>3391.795584</v>
      </c>
      <c r="EV45" s="16">
        <v>3412.6089750000001</v>
      </c>
      <c r="EW45" s="16">
        <v>3312.2591239999997</v>
      </c>
      <c r="EX45" s="16">
        <v>3710.3497039999997</v>
      </c>
      <c r="EY45" s="16"/>
      <c r="EZ45" s="16"/>
      <c r="FA45" s="16"/>
    </row>
    <row r="46" spans="1:158" x14ac:dyDescent="0.25">
      <c r="A46" s="18" t="s">
        <v>11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73512.122269</v>
      </c>
      <c r="AV46" s="16">
        <v>71411.7212</v>
      </c>
      <c r="AW46" s="16">
        <v>74999.679697</v>
      </c>
      <c r="AX46" s="16">
        <v>71827.99037</v>
      </c>
      <c r="AY46" s="16">
        <v>72172.673148000002</v>
      </c>
      <c r="AZ46" s="16">
        <v>75456.460297999991</v>
      </c>
      <c r="BA46" s="16">
        <v>78694.230430999989</v>
      </c>
      <c r="BB46" s="16">
        <v>79129.074630999996</v>
      </c>
      <c r="BC46" s="16">
        <v>72552.588170000003</v>
      </c>
      <c r="BD46" s="16">
        <v>76887.527750999987</v>
      </c>
      <c r="BE46" s="16">
        <v>75025.40129899999</v>
      </c>
      <c r="BF46" s="16">
        <v>69661.50993700001</v>
      </c>
      <c r="BG46" s="16">
        <v>72133.602662000005</v>
      </c>
      <c r="BH46" s="16">
        <v>67965.359486000001</v>
      </c>
      <c r="BI46" s="16">
        <v>65920.103142000007</v>
      </c>
      <c r="BJ46" s="16">
        <v>70599.154379000014</v>
      </c>
      <c r="BK46" s="16">
        <v>80157.205140000005</v>
      </c>
      <c r="BL46" s="16">
        <v>87103.531677000006</v>
      </c>
      <c r="BM46" s="16">
        <v>92333.794485000006</v>
      </c>
      <c r="BN46" s="16">
        <v>99159.763113999987</v>
      </c>
      <c r="BO46" s="16">
        <v>91420.69498700001</v>
      </c>
      <c r="BP46" s="16">
        <v>94699.472145000007</v>
      </c>
      <c r="BQ46" s="16">
        <v>90638.34520500002</v>
      </c>
      <c r="BR46" s="16">
        <v>91269.408991000004</v>
      </c>
      <c r="BS46" s="16">
        <v>93583.967684999996</v>
      </c>
      <c r="BT46" s="16">
        <v>97142.522009000008</v>
      </c>
      <c r="BU46" s="16">
        <v>98437.80686099999</v>
      </c>
      <c r="BV46" s="16">
        <v>105822.6949</v>
      </c>
      <c r="BW46" s="16">
        <v>102071.75949000001</v>
      </c>
      <c r="BX46" s="16">
        <v>100286.138024</v>
      </c>
      <c r="BY46" s="16">
        <v>98672.154607500008</v>
      </c>
      <c r="BZ46" s="16">
        <v>103225.98780800001</v>
      </c>
      <c r="CA46" s="16">
        <v>107452.24196099999</v>
      </c>
      <c r="CB46" s="16">
        <v>107578.40220550001</v>
      </c>
      <c r="CC46" s="16">
        <v>105673.67764649999</v>
      </c>
      <c r="CD46" s="16">
        <v>112309.680349</v>
      </c>
      <c r="CE46" s="16">
        <v>115918.727226</v>
      </c>
      <c r="CF46" s="16">
        <v>114368.13404600001</v>
      </c>
      <c r="CG46" s="16">
        <v>111017.174271</v>
      </c>
      <c r="CH46" s="16">
        <v>116387.489594</v>
      </c>
      <c r="CI46" s="16">
        <v>129238.982514</v>
      </c>
      <c r="CJ46" s="16">
        <v>139450.808273</v>
      </c>
      <c r="CK46" s="16">
        <v>155556.21439500005</v>
      </c>
      <c r="CL46" s="16">
        <v>164591.17005419999</v>
      </c>
      <c r="CM46" s="16">
        <v>232977.49551310003</v>
      </c>
      <c r="CN46" s="16">
        <v>245179.50940339998</v>
      </c>
      <c r="CO46" s="16">
        <v>253981.82577489997</v>
      </c>
      <c r="CP46" s="16">
        <v>253604.0282685</v>
      </c>
      <c r="CQ46" s="16">
        <v>252078.61844730002</v>
      </c>
      <c r="CR46" s="16">
        <v>269078.83421179996</v>
      </c>
      <c r="CS46" s="16">
        <v>275293.0308067</v>
      </c>
      <c r="CT46" s="16">
        <v>261013.51995620001</v>
      </c>
      <c r="CU46" s="16">
        <v>240435.63291570003</v>
      </c>
      <c r="CV46" s="16">
        <v>243147.72076219998</v>
      </c>
      <c r="CW46" s="16">
        <v>268043.76641070005</v>
      </c>
      <c r="CX46" s="16">
        <v>286386.0777728</v>
      </c>
      <c r="CY46" s="16">
        <v>285596.84971000004</v>
      </c>
      <c r="CZ46" s="16">
        <v>288149.03433259996</v>
      </c>
      <c r="DA46" s="16">
        <v>294759.75956420007</v>
      </c>
      <c r="DB46" s="16">
        <v>286701.42061450001</v>
      </c>
      <c r="DC46" s="16">
        <v>291135.78106000001</v>
      </c>
      <c r="DD46" s="16">
        <v>302421.28050820006</v>
      </c>
      <c r="DE46" s="16">
        <v>329975.4863925</v>
      </c>
      <c r="DF46" s="16">
        <v>330564.73018050002</v>
      </c>
      <c r="DG46" s="16">
        <v>338502.00071280001</v>
      </c>
      <c r="DH46" s="16">
        <v>325348.69081634999</v>
      </c>
      <c r="DI46" s="16">
        <v>343807.15338100004</v>
      </c>
      <c r="DJ46" s="16">
        <v>343609.62477600004</v>
      </c>
      <c r="DK46" s="16">
        <v>335659.02205600002</v>
      </c>
      <c r="DL46" s="16">
        <v>351979.642536</v>
      </c>
      <c r="DM46" s="16">
        <v>367047.05690799997</v>
      </c>
      <c r="DN46" s="16">
        <v>340173.63766299997</v>
      </c>
      <c r="DO46" s="16">
        <v>319363.38438299997</v>
      </c>
      <c r="DP46" s="16">
        <v>307332.68371099996</v>
      </c>
      <c r="DQ46" s="16">
        <v>323443.72314099997</v>
      </c>
      <c r="DR46" s="16">
        <v>292761.18270999996</v>
      </c>
      <c r="DS46" s="16">
        <v>261940.32490999997</v>
      </c>
      <c r="DT46" s="16">
        <v>278445.83336000005</v>
      </c>
      <c r="DU46" s="16">
        <v>255232.42617000002</v>
      </c>
      <c r="DV46" s="16">
        <v>224672.47010000001</v>
      </c>
      <c r="DW46" s="16">
        <v>215009.2947</v>
      </c>
      <c r="DX46" s="16">
        <v>216410.77830000001</v>
      </c>
      <c r="DY46" s="16">
        <v>185140.93123999998</v>
      </c>
      <c r="DZ46" s="16">
        <v>176646.88864000002</v>
      </c>
      <c r="EA46" s="16">
        <v>197698.82468000002</v>
      </c>
      <c r="EB46" s="16">
        <v>210221.37357</v>
      </c>
      <c r="EC46" s="16">
        <v>207247.57954000001</v>
      </c>
      <c r="ED46" s="16">
        <v>221512.53303999998</v>
      </c>
      <c r="EE46" s="16">
        <v>230000.52426999999</v>
      </c>
      <c r="EF46" s="16">
        <v>232969.31238999998</v>
      </c>
      <c r="EG46" s="16">
        <v>241031.97723999998</v>
      </c>
      <c r="EH46" s="16">
        <v>206118.45011999999</v>
      </c>
      <c r="EI46" s="16">
        <v>208830.35602000001</v>
      </c>
      <c r="EJ46" s="16">
        <v>206891.93935</v>
      </c>
      <c r="EK46" s="16">
        <v>213214.76837000001</v>
      </c>
      <c r="EL46" s="16">
        <v>187517.24291999999</v>
      </c>
      <c r="EM46" s="16">
        <v>169618.87215000001</v>
      </c>
      <c r="EN46" s="16">
        <v>152083.19248999999</v>
      </c>
      <c r="EO46" s="16">
        <v>160903.45462999999</v>
      </c>
      <c r="EP46" s="16">
        <v>173199.07196999999</v>
      </c>
      <c r="EQ46" s="16">
        <v>167176.04522999999</v>
      </c>
      <c r="ER46" s="16">
        <v>170487.90586999999</v>
      </c>
      <c r="ES46" s="16">
        <v>168735.66050999999</v>
      </c>
      <c r="ET46" s="16">
        <v>167971.99899999998</v>
      </c>
      <c r="EU46" s="16">
        <v>174237.70879</v>
      </c>
      <c r="EV46" s="16">
        <v>183465.40370999998</v>
      </c>
      <c r="EW46" s="16">
        <v>182241.72321999999</v>
      </c>
      <c r="EX46" s="16">
        <v>195694.25581999999</v>
      </c>
      <c r="EY46" s="16"/>
      <c r="EZ46" s="16"/>
      <c r="FA46" s="16"/>
    </row>
    <row r="47" spans="1:158" x14ac:dyDescent="0.25">
      <c r="A47" s="17" t="s">
        <v>12</v>
      </c>
      <c r="B47" s="16">
        <v>10233.9885844</v>
      </c>
      <c r="C47" s="16">
        <v>10244.0865844</v>
      </c>
      <c r="D47" s="16">
        <v>10661.874678400001</v>
      </c>
      <c r="E47" s="16">
        <v>10863.074679400001</v>
      </c>
      <c r="F47" s="16">
        <v>10844.056910399999</v>
      </c>
      <c r="G47" s="16">
        <v>9296.9838134000001</v>
      </c>
      <c r="H47" s="16">
        <v>9213.8218459999989</v>
      </c>
      <c r="I47" s="16">
        <v>8613.758378999999</v>
      </c>
      <c r="J47" s="16">
        <v>11415.991269</v>
      </c>
      <c r="K47" s="16">
        <v>10355.024269</v>
      </c>
      <c r="L47" s="16">
        <v>10169.886268999999</v>
      </c>
      <c r="M47" s="16">
        <v>10188.733768999999</v>
      </c>
      <c r="N47" s="16">
        <v>9499.5430500000002</v>
      </c>
      <c r="O47" s="16">
        <v>9524.5970500000003</v>
      </c>
      <c r="P47" s="16">
        <v>9529.1652809999996</v>
      </c>
      <c r="Q47" s="16">
        <v>9817.6419999999998</v>
      </c>
      <c r="R47" s="16">
        <v>9480.4580000000005</v>
      </c>
      <c r="S47" s="16">
        <v>9495.85</v>
      </c>
      <c r="T47" s="16">
        <v>10036.169889000001</v>
      </c>
      <c r="U47" s="16">
        <v>10146.893247</v>
      </c>
      <c r="V47" s="16">
        <v>11277.623795</v>
      </c>
      <c r="W47" s="16">
        <v>11284.387003</v>
      </c>
      <c r="X47" s="16">
        <v>10876.39345</v>
      </c>
      <c r="Y47" s="16">
        <v>10630.424315</v>
      </c>
      <c r="Z47" s="16">
        <v>11233.310626</v>
      </c>
      <c r="AA47" s="16">
        <v>11230.343523</v>
      </c>
      <c r="AB47" s="16">
        <v>11243.810099</v>
      </c>
      <c r="AC47" s="16">
        <v>11201.027107</v>
      </c>
      <c r="AD47" s="16">
        <v>11216.269625000001</v>
      </c>
      <c r="AE47" s="16">
        <v>10756.636415000001</v>
      </c>
      <c r="AF47" s="16">
        <v>10752.765512</v>
      </c>
      <c r="AG47" s="16">
        <v>10796.527322</v>
      </c>
      <c r="AH47" s="16">
        <v>10778.604618000001</v>
      </c>
      <c r="AI47" s="16">
        <v>9644.5397720000001</v>
      </c>
      <c r="AJ47" s="16">
        <v>9669.3516770000006</v>
      </c>
      <c r="AK47" s="16">
        <v>9515.308527000001</v>
      </c>
      <c r="AL47" s="16">
        <v>9910.90157</v>
      </c>
      <c r="AM47" s="16">
        <v>9926.8250669999998</v>
      </c>
      <c r="AN47" s="16">
        <v>8858.7448550000008</v>
      </c>
      <c r="AO47" s="16">
        <v>8583.4023429999997</v>
      </c>
      <c r="AP47" s="16">
        <v>8581.9073430000008</v>
      </c>
      <c r="AQ47" s="16">
        <v>10161.084000999999</v>
      </c>
      <c r="AR47" s="16">
        <v>10206.328137</v>
      </c>
      <c r="AS47" s="16">
        <v>10168.314598000001</v>
      </c>
      <c r="AT47" s="16">
        <v>10357.308999999999</v>
      </c>
      <c r="AU47" s="16">
        <v>8801.3517979999997</v>
      </c>
      <c r="AV47" s="16">
        <v>10834.179623</v>
      </c>
      <c r="AW47" s="16">
        <v>10173.244673000001</v>
      </c>
      <c r="AX47" s="16">
        <v>21682.687202000001</v>
      </c>
      <c r="AY47" s="16">
        <v>21656.978418999999</v>
      </c>
      <c r="AZ47" s="16">
        <v>21778.787442000001</v>
      </c>
      <c r="BA47" s="16">
        <v>21339.311258999998</v>
      </c>
      <c r="BB47" s="16">
        <v>20906.078018</v>
      </c>
      <c r="BC47" s="16">
        <v>20355.139633999999</v>
      </c>
      <c r="BD47" s="16">
        <v>19650.83855</v>
      </c>
      <c r="BE47" s="16">
        <v>19323.261159000001</v>
      </c>
      <c r="BF47" s="16">
        <v>17737.817265999998</v>
      </c>
      <c r="BG47" s="16">
        <v>17600.817265999998</v>
      </c>
      <c r="BH47" s="16">
        <v>17374.875696999999</v>
      </c>
      <c r="BI47" s="16">
        <v>17077.251531999998</v>
      </c>
      <c r="BJ47" s="16">
        <v>17369.777177</v>
      </c>
      <c r="BK47" s="16">
        <v>17131.707249999999</v>
      </c>
      <c r="BL47" s="16">
        <v>37111.418513999997</v>
      </c>
      <c r="BM47" s="16">
        <v>36876.881396999997</v>
      </c>
      <c r="BN47" s="16">
        <v>36623.334374999999</v>
      </c>
      <c r="BO47" s="16">
        <v>36761.213178000005</v>
      </c>
      <c r="BP47" s="16">
        <v>36961.665372999996</v>
      </c>
      <c r="BQ47" s="16">
        <v>19826.728564999998</v>
      </c>
      <c r="BR47" s="16">
        <v>19610.706717000001</v>
      </c>
      <c r="BS47" s="16">
        <v>20235.350393000001</v>
      </c>
      <c r="BT47" s="16">
        <v>19888.061530999999</v>
      </c>
      <c r="BU47" s="16">
        <v>19661.142669000001</v>
      </c>
      <c r="BV47" s="16">
        <v>20308.790693999999</v>
      </c>
      <c r="BW47" s="16">
        <v>20508.538556000003</v>
      </c>
      <c r="BX47" s="16">
        <v>20838.188526000002</v>
      </c>
      <c r="BY47" s="16">
        <v>20927.144501000002</v>
      </c>
      <c r="BZ47" s="16">
        <v>19750.509387999999</v>
      </c>
      <c r="CA47" s="16">
        <v>15246.184562999999</v>
      </c>
      <c r="CB47" s="16">
        <v>15238.116490999999</v>
      </c>
      <c r="CC47" s="16">
        <v>15267.183915000001</v>
      </c>
      <c r="CD47" s="16">
        <v>13013.161883999999</v>
      </c>
      <c r="CE47" s="16">
        <v>10733.295883999999</v>
      </c>
      <c r="CF47" s="16">
        <v>10606.170883999999</v>
      </c>
      <c r="CG47" s="16">
        <v>9373.6979810000012</v>
      </c>
      <c r="CH47" s="16">
        <v>9395.6446800000012</v>
      </c>
      <c r="CI47" s="16">
        <v>9460.1476800000019</v>
      </c>
      <c r="CJ47" s="16">
        <v>7152.6499410000006</v>
      </c>
      <c r="CK47" s="16">
        <v>7197.0287090000002</v>
      </c>
      <c r="CL47" s="16">
        <v>7228.085709</v>
      </c>
      <c r="CM47" s="16">
        <v>7324.4600010000004</v>
      </c>
      <c r="CN47" s="16">
        <v>6959.0876939999998</v>
      </c>
      <c r="CO47" s="16">
        <v>6985.8636940000006</v>
      </c>
      <c r="CP47" s="16">
        <v>6952.9449939999995</v>
      </c>
      <c r="CQ47" s="16">
        <v>6926.5282269999998</v>
      </c>
      <c r="CR47" s="16">
        <v>7248.1532269999998</v>
      </c>
      <c r="CS47" s="16">
        <v>7511.2849350000006</v>
      </c>
      <c r="CT47" s="16">
        <v>7388.4069350000009</v>
      </c>
      <c r="CU47" s="16">
        <v>7409.4162819999992</v>
      </c>
      <c r="CV47" s="16">
        <v>5859.8426779999991</v>
      </c>
      <c r="CW47" s="16">
        <v>5889.0247009999994</v>
      </c>
      <c r="CX47" s="16">
        <v>5852.5039929999994</v>
      </c>
      <c r="CY47" s="16">
        <v>5621.0554730000003</v>
      </c>
      <c r="CZ47" s="16">
        <v>7342.0338250000004</v>
      </c>
      <c r="DA47" s="16">
        <v>7349.8355220000003</v>
      </c>
      <c r="DB47" s="16">
        <v>6493.0468379999984</v>
      </c>
      <c r="DC47" s="16">
        <v>9013.4913909999996</v>
      </c>
      <c r="DD47" s="16">
        <v>9165.6459530000011</v>
      </c>
      <c r="DE47" s="16">
        <v>9036.3919710000009</v>
      </c>
      <c r="DF47" s="16">
        <v>9271.5939070000022</v>
      </c>
      <c r="DG47" s="16">
        <v>11464.273625</v>
      </c>
      <c r="DH47" s="16">
        <v>12213.335759</v>
      </c>
      <c r="DI47" s="16">
        <v>12131.965162</v>
      </c>
      <c r="DJ47" s="16">
        <v>12640.667304999999</v>
      </c>
      <c r="DK47" s="16">
        <v>14346.723695000001</v>
      </c>
      <c r="DL47" s="16">
        <v>14754.644095</v>
      </c>
      <c r="DM47" s="16">
        <v>15965.420989999999</v>
      </c>
      <c r="DN47" s="16">
        <v>15972.902866</v>
      </c>
      <c r="DO47" s="16">
        <v>15975.105135</v>
      </c>
      <c r="DP47" s="16">
        <v>21783.535669000001</v>
      </c>
      <c r="DQ47" s="16">
        <v>23087.310668999999</v>
      </c>
      <c r="DR47" s="16">
        <v>32631.654670000004</v>
      </c>
      <c r="DS47" s="16">
        <v>32633.15667</v>
      </c>
      <c r="DT47" s="16">
        <v>29355.002579999997</v>
      </c>
      <c r="DU47" s="16">
        <v>29394.030260000003</v>
      </c>
      <c r="DV47" s="16">
        <v>28142.330249999999</v>
      </c>
      <c r="DW47" s="16">
        <v>27792.958340000001</v>
      </c>
      <c r="DX47" s="16">
        <v>32885.914830000002</v>
      </c>
      <c r="DY47" s="16">
        <v>32862.937059999997</v>
      </c>
      <c r="DZ47" s="16">
        <v>33004.443619999998</v>
      </c>
      <c r="EA47" s="16">
        <v>32970.183260000005</v>
      </c>
      <c r="EB47" s="16">
        <v>30057.715479999999</v>
      </c>
      <c r="EC47" s="16">
        <v>31839.49927</v>
      </c>
      <c r="ED47" s="16">
        <v>31810.711030000002</v>
      </c>
      <c r="EE47" s="16">
        <v>32529.035319999999</v>
      </c>
      <c r="EF47" s="16">
        <v>32533.990329999997</v>
      </c>
      <c r="EG47" s="16">
        <v>29205.543020000001</v>
      </c>
      <c r="EH47" s="16">
        <v>30125.96514</v>
      </c>
      <c r="EI47" s="16">
        <v>30134.50157</v>
      </c>
      <c r="EJ47" s="16">
        <v>30331.878530000002</v>
      </c>
      <c r="EK47" s="16">
        <v>20171.811809999999</v>
      </c>
      <c r="EL47" s="16">
        <v>20195.07849</v>
      </c>
      <c r="EM47" s="16">
        <v>20195.615610000001</v>
      </c>
      <c r="EN47" s="16">
        <v>18767.694239999997</v>
      </c>
      <c r="EO47" s="16">
        <v>19011.580000000002</v>
      </c>
      <c r="EP47" s="16">
        <v>19105.512260000003</v>
      </c>
      <c r="EQ47" s="16">
        <v>19104.204839999999</v>
      </c>
      <c r="ER47" s="16">
        <v>19100.60612</v>
      </c>
      <c r="ES47" s="16">
        <v>19101.580979999999</v>
      </c>
      <c r="ET47" s="16">
        <v>19100.72783</v>
      </c>
      <c r="EU47" s="16">
        <v>19311.482909999999</v>
      </c>
      <c r="EV47" s="16">
        <v>19300.748530000001</v>
      </c>
      <c r="EW47" s="16">
        <v>16010.44823</v>
      </c>
      <c r="EX47" s="16">
        <v>16105.975920000001</v>
      </c>
      <c r="EY47" s="16"/>
      <c r="EZ47" s="16"/>
      <c r="FA47" s="16"/>
    </row>
    <row r="48" spans="1:158" x14ac:dyDescent="0.25">
      <c r="A48" s="18" t="s">
        <v>130</v>
      </c>
      <c r="B48" s="16" t="s">
        <v>120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1.9E-2</v>
      </c>
      <c r="BF48" s="16">
        <v>0.02</v>
      </c>
      <c r="BG48" s="16">
        <v>0</v>
      </c>
      <c r="BH48" s="16">
        <v>0.02</v>
      </c>
      <c r="BI48" s="16">
        <v>0.02</v>
      </c>
      <c r="BJ48" s="16">
        <v>0.02</v>
      </c>
      <c r="BK48" s="16">
        <v>0</v>
      </c>
      <c r="BL48" s="16">
        <v>21041.146000000001</v>
      </c>
      <c r="BM48" s="16">
        <v>21172.668000000001</v>
      </c>
      <c r="BN48" s="16">
        <v>21172.668000000001</v>
      </c>
      <c r="BO48" s="16">
        <v>21172.668000000001</v>
      </c>
      <c r="BP48" s="16">
        <v>21172.668000000001</v>
      </c>
      <c r="BQ48" s="16">
        <v>4436.9319999999998</v>
      </c>
      <c r="BR48" s="16">
        <v>4436.9319999999998</v>
      </c>
      <c r="BS48" s="16">
        <v>4436.9319999999998</v>
      </c>
      <c r="BT48" s="16">
        <v>4436.9319999999998</v>
      </c>
      <c r="BU48" s="16">
        <v>4436.9319999999998</v>
      </c>
      <c r="BV48" s="16">
        <v>4436.9319999999998</v>
      </c>
      <c r="BW48" s="16">
        <v>4305.41</v>
      </c>
      <c r="BX48" s="16">
        <v>4305.41</v>
      </c>
      <c r="BY48" s="16">
        <v>4305.41</v>
      </c>
      <c r="BZ48" s="16">
        <v>4305.41</v>
      </c>
      <c r="CA48" s="16">
        <v>0.02</v>
      </c>
      <c r="CB48" s="16">
        <v>0.02</v>
      </c>
      <c r="CC48" s="16">
        <v>0.02</v>
      </c>
      <c r="CD48" s="16">
        <v>0.02</v>
      </c>
      <c r="CE48" s="16">
        <v>0.02</v>
      </c>
      <c r="CF48" s="16">
        <v>0.02</v>
      </c>
      <c r="CG48" s="16">
        <v>1.9E-2</v>
      </c>
      <c r="CH48" s="16">
        <v>1.9E-2</v>
      </c>
      <c r="CI48" s="16">
        <v>1.9E-2</v>
      </c>
      <c r="CJ48" s="16">
        <v>1.9E-2</v>
      </c>
      <c r="CK48" s="16">
        <v>1.9E-2</v>
      </c>
      <c r="CL48" s="16">
        <v>1.9E-2</v>
      </c>
      <c r="CM48" s="16">
        <v>1.9E-2</v>
      </c>
      <c r="CN48" s="16">
        <v>1.9E-2</v>
      </c>
      <c r="CO48" s="16">
        <v>1.9E-2</v>
      </c>
      <c r="CP48" s="16">
        <v>1.9E-2</v>
      </c>
      <c r="CQ48" s="16">
        <v>1.9E-2</v>
      </c>
      <c r="CR48" s="16">
        <v>7.8E-2</v>
      </c>
      <c r="CS48" s="16">
        <v>7.4999999999999997E-2</v>
      </c>
      <c r="CT48" s="16">
        <v>7.4999999999999997E-2</v>
      </c>
      <c r="CU48" s="16">
        <v>7.4999999999999997E-2</v>
      </c>
      <c r="CV48" s="16">
        <v>7.4999999999999997E-2</v>
      </c>
      <c r="CW48" s="16">
        <v>7.4999999999999997E-2</v>
      </c>
      <c r="CX48" s="16">
        <v>7.4999999999999997E-2</v>
      </c>
      <c r="CY48" s="16">
        <v>7.4999999999999997E-2</v>
      </c>
      <c r="CZ48" s="16">
        <v>7.4999999999999997E-2</v>
      </c>
      <c r="DA48" s="16">
        <v>7.4999999999999997E-2</v>
      </c>
      <c r="DB48" s="16">
        <v>7.4999999999999997E-2</v>
      </c>
      <c r="DC48" s="16">
        <v>7.4999999999999997E-2</v>
      </c>
      <c r="DD48" s="16">
        <v>7.4999999999999997E-2</v>
      </c>
      <c r="DE48" s="16">
        <v>7.4999999999999997E-2</v>
      </c>
      <c r="DF48" s="16">
        <v>7.4999999999999997E-2</v>
      </c>
      <c r="DG48" s="16">
        <v>7.4999999999999997E-2</v>
      </c>
      <c r="DH48" s="16">
        <v>7.4999999999999997E-2</v>
      </c>
      <c r="DI48" s="16">
        <v>7.4999999999999997E-2</v>
      </c>
      <c r="DJ48" s="16">
        <v>7.4999999999999997E-2</v>
      </c>
      <c r="DK48" s="16">
        <v>7.4999999999999997E-2</v>
      </c>
      <c r="DL48" s="16">
        <v>7.8E-2</v>
      </c>
      <c r="DM48" s="16">
        <v>7.8E-2</v>
      </c>
      <c r="DN48" s="16">
        <v>7.8E-2</v>
      </c>
      <c r="DO48" s="16">
        <v>7.8E-2</v>
      </c>
      <c r="DP48" s="16">
        <v>7.8E-2</v>
      </c>
      <c r="DQ48" s="16">
        <v>7.8E-2</v>
      </c>
      <c r="DR48" s="16">
        <v>9.4709459999999996</v>
      </c>
      <c r="DS48" s="16">
        <v>8.3166170000000008</v>
      </c>
      <c r="DT48" s="16">
        <v>9.51708</v>
      </c>
      <c r="DU48" s="16">
        <v>11.853969999999999</v>
      </c>
      <c r="DV48" s="16">
        <v>12.292999999999999</v>
      </c>
      <c r="DW48" s="16">
        <v>12.279591</v>
      </c>
      <c r="DX48" s="16">
        <v>13.197244000000001</v>
      </c>
      <c r="DY48" s="16">
        <v>11.544846</v>
      </c>
      <c r="DZ48" s="16">
        <v>11.544846</v>
      </c>
      <c r="EA48" s="16">
        <v>11.997815000000001</v>
      </c>
      <c r="EB48" s="16">
        <v>12.117099</v>
      </c>
      <c r="EC48" s="16">
        <v>11.645022999999998</v>
      </c>
      <c r="ED48" s="16">
        <v>11.551478999999999</v>
      </c>
      <c r="EE48" s="16">
        <v>12.844661</v>
      </c>
      <c r="EF48" s="16">
        <v>12.256590000000001</v>
      </c>
      <c r="EG48" s="16">
        <v>12.256590000000001</v>
      </c>
      <c r="EH48" s="16">
        <v>12.256590000000001</v>
      </c>
      <c r="EI48" s="16">
        <v>12.805918999999999</v>
      </c>
      <c r="EJ48" s="16">
        <v>13.186761000000001</v>
      </c>
      <c r="EK48" s="16">
        <v>12.404275999999999</v>
      </c>
      <c r="EL48" s="16">
        <v>13.632393</v>
      </c>
      <c r="EM48" s="16">
        <v>13.738268</v>
      </c>
      <c r="EN48" s="16">
        <v>18.070678000000001</v>
      </c>
      <c r="EO48" s="16">
        <v>18.070678000000001</v>
      </c>
      <c r="EP48" s="16">
        <v>18.070678000000001</v>
      </c>
      <c r="EQ48" s="16">
        <v>16.733232000000001</v>
      </c>
      <c r="ER48" s="16">
        <v>17.018069999999998</v>
      </c>
      <c r="ES48" s="16">
        <v>17.020523000000001</v>
      </c>
      <c r="ET48" s="16">
        <v>17.020523000000001</v>
      </c>
      <c r="EU48" s="16">
        <v>17.020523000000001</v>
      </c>
      <c r="EV48" s="16">
        <v>17.020523000000001</v>
      </c>
      <c r="EW48" s="16">
        <v>17.518955000000002</v>
      </c>
      <c r="EX48" s="16">
        <v>17.020523000000001</v>
      </c>
      <c r="EY48" s="16"/>
      <c r="EZ48" s="16"/>
      <c r="FA48" s="16"/>
    </row>
    <row r="49" spans="1:157" x14ac:dyDescent="0.25">
      <c r="A49" s="18" t="s">
        <v>10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21.398</v>
      </c>
      <c r="AV49" s="16">
        <v>21.398</v>
      </c>
      <c r="AW49" s="16">
        <v>21.398</v>
      </c>
      <c r="AX49" s="16">
        <v>11678.165000000001</v>
      </c>
      <c r="AY49" s="16">
        <v>11678.165000000001</v>
      </c>
      <c r="AZ49" s="16">
        <v>12295.815000000001</v>
      </c>
      <c r="BA49" s="16">
        <v>11850.65633</v>
      </c>
      <c r="BB49" s="16">
        <v>11417.997670000001</v>
      </c>
      <c r="BC49" s="16">
        <v>10965.539000000001</v>
      </c>
      <c r="BD49" s="16">
        <v>10242.186333000001</v>
      </c>
      <c r="BE49" s="16">
        <v>9499.7366669999992</v>
      </c>
      <c r="BF49" s="16">
        <v>8782.2360000000008</v>
      </c>
      <c r="BG49" s="16">
        <v>8613.259</v>
      </c>
      <c r="BH49" s="16">
        <v>8431.8819999999996</v>
      </c>
      <c r="BI49" s="16">
        <v>8267.2049999999999</v>
      </c>
      <c r="BJ49" s="16">
        <v>8300.0573329999988</v>
      </c>
      <c r="BK49" s="16">
        <v>8316.3596670000006</v>
      </c>
      <c r="BL49" s="16">
        <v>8317.5120000000006</v>
      </c>
      <c r="BM49" s="16">
        <v>8240.1333329999998</v>
      </c>
      <c r="BN49" s="16">
        <v>8164.0546670000003</v>
      </c>
      <c r="BO49" s="16">
        <v>8163.5739999999996</v>
      </c>
      <c r="BP49" s="16">
        <v>8203.0533329999998</v>
      </c>
      <c r="BQ49" s="16">
        <v>8254.3326670000006</v>
      </c>
      <c r="BR49" s="16">
        <v>7747.9639999999999</v>
      </c>
      <c r="BS49" s="16">
        <v>7780.2401380000001</v>
      </c>
      <c r="BT49" s="16">
        <v>7812.5162759999994</v>
      </c>
      <c r="BU49" s="16">
        <v>7844.7924139999996</v>
      </c>
      <c r="BV49" s="16">
        <v>8265.4582759999994</v>
      </c>
      <c r="BW49" s="16">
        <v>8686.124138000001</v>
      </c>
      <c r="BX49" s="16">
        <v>9106.7900000000009</v>
      </c>
      <c r="BY49" s="16">
        <v>9116.660992000001</v>
      </c>
      <c r="BZ49" s="16">
        <v>9126.5319849999996</v>
      </c>
      <c r="CA49" s="16">
        <v>9136.4029769999997</v>
      </c>
      <c r="CB49" s="16">
        <v>9126.5319049999998</v>
      </c>
      <c r="CC49" s="16">
        <v>9119.3988320000008</v>
      </c>
      <c r="CD49" s="16">
        <v>9109.4747599999992</v>
      </c>
      <c r="CE49" s="16">
        <v>9109.4637600000005</v>
      </c>
      <c r="CF49" s="16">
        <v>9109.2727599999998</v>
      </c>
      <c r="CG49" s="16">
        <v>8068.4316500000004</v>
      </c>
      <c r="CH49" s="16">
        <v>8069.9896500000004</v>
      </c>
      <c r="CI49" s="16">
        <v>8069.9666500000003</v>
      </c>
      <c r="CJ49" s="16">
        <v>5326.1439879999998</v>
      </c>
      <c r="CK49" s="16">
        <v>5326.5059879999999</v>
      </c>
      <c r="CL49" s="16">
        <v>5326.9659879999999</v>
      </c>
      <c r="CM49" s="16">
        <v>5252.8114949999999</v>
      </c>
      <c r="CN49" s="16">
        <v>5252.789495</v>
      </c>
      <c r="CO49" s="16">
        <v>5252.8014949999997</v>
      </c>
      <c r="CP49" s="16">
        <v>5264.1917949999997</v>
      </c>
      <c r="CQ49" s="16">
        <v>5264.2077950000003</v>
      </c>
      <c r="CR49" s="16">
        <v>5264.4667950000003</v>
      </c>
      <c r="CS49" s="16">
        <v>5274.9307159999998</v>
      </c>
      <c r="CT49" s="16">
        <v>5275.0557159999998</v>
      </c>
      <c r="CU49" s="16">
        <v>5275.0647159999999</v>
      </c>
      <c r="CV49" s="16">
        <v>3660.0092710000004</v>
      </c>
      <c r="CW49" s="16">
        <v>3666.3182710000001</v>
      </c>
      <c r="CX49" s="16">
        <v>3666.8652710000001</v>
      </c>
      <c r="CY49" s="16">
        <v>3380.4130219999997</v>
      </c>
      <c r="CZ49" s="16">
        <v>3388.238022</v>
      </c>
      <c r="DA49" s="16">
        <v>3388.6970219999998</v>
      </c>
      <c r="DB49" s="16">
        <v>3442.9447769999997</v>
      </c>
      <c r="DC49" s="16">
        <v>3441.0590000000002</v>
      </c>
      <c r="DD49" s="16">
        <v>3442.2040000000002</v>
      </c>
      <c r="DE49" s="16">
        <v>3448.884</v>
      </c>
      <c r="DF49" s="16">
        <v>3461.9630000000002</v>
      </c>
      <c r="DG49" s="16">
        <v>3478.6</v>
      </c>
      <c r="DH49" s="16">
        <v>3489.1610000000001</v>
      </c>
      <c r="DI49" s="16">
        <v>3494.7240000000002</v>
      </c>
      <c r="DJ49" s="16">
        <v>3573.7530000000002</v>
      </c>
      <c r="DK49" s="16">
        <v>3576.4540000000002</v>
      </c>
      <c r="DL49" s="16">
        <v>3579.7350000000001</v>
      </c>
      <c r="DM49" s="16">
        <v>3612.9360000000001</v>
      </c>
      <c r="DN49" s="16">
        <v>3601.5610000000001</v>
      </c>
      <c r="DO49" s="16">
        <v>3603.4989999999998</v>
      </c>
      <c r="DP49" s="16">
        <v>3596.4450000000002</v>
      </c>
      <c r="DQ49" s="16">
        <v>3610.373</v>
      </c>
      <c r="DR49" s="16">
        <v>3658.9734721</v>
      </c>
      <c r="DS49" s="16">
        <v>3658.9734721</v>
      </c>
      <c r="DT49" s="16">
        <v>3621.8154890000001</v>
      </c>
      <c r="DU49" s="16">
        <v>3658.9734721</v>
      </c>
      <c r="DV49" s="16">
        <v>3658.9734720000001</v>
      </c>
      <c r="DW49" s="16">
        <v>3659.3713500999997</v>
      </c>
      <c r="DX49" s="16">
        <v>3659.3713500999997</v>
      </c>
      <c r="DY49" s="16">
        <v>3659.3713500999997</v>
      </c>
      <c r="DZ49" s="16">
        <v>3659.3713500999997</v>
      </c>
      <c r="EA49" s="16">
        <v>3659.3713500999997</v>
      </c>
      <c r="EB49" s="16">
        <v>3402.9588611099998</v>
      </c>
      <c r="EC49" s="16">
        <v>3402.9588611099998</v>
      </c>
      <c r="ED49" s="16">
        <v>3402.9588611099998</v>
      </c>
      <c r="EE49" s="16">
        <v>3402.9588611099998</v>
      </c>
      <c r="EF49" s="16">
        <v>3402.9588611099998</v>
      </c>
      <c r="EG49" s="16">
        <v>37.555861109999995</v>
      </c>
      <c r="EH49" s="16">
        <v>0.39787800000000001</v>
      </c>
      <c r="EI49" s="16">
        <v>0.79575600000000002</v>
      </c>
      <c r="EJ49" s="16">
        <v>0.79575600000000002</v>
      </c>
      <c r="EK49" s="16">
        <v>0.79575600000000002</v>
      </c>
      <c r="EL49" s="16">
        <v>0.79575600000000002</v>
      </c>
      <c r="EM49" s="16">
        <v>0</v>
      </c>
      <c r="EN49" s="16">
        <v>0</v>
      </c>
      <c r="EO49" s="16">
        <v>0</v>
      </c>
      <c r="EP49" s="16">
        <v>0</v>
      </c>
      <c r="EQ49" s="16">
        <v>0</v>
      </c>
      <c r="ER49" s="16">
        <v>0</v>
      </c>
      <c r="ES49" s="16">
        <v>0</v>
      </c>
      <c r="ET49" s="16">
        <v>0</v>
      </c>
      <c r="EU49" s="16">
        <v>0</v>
      </c>
      <c r="EV49" s="16">
        <v>0</v>
      </c>
      <c r="EW49" s="16">
        <v>0</v>
      </c>
      <c r="EX49" s="16">
        <v>0</v>
      </c>
      <c r="EY49" s="16"/>
      <c r="EZ49" s="16"/>
      <c r="FA49" s="16"/>
    </row>
    <row r="50" spans="1:157" x14ac:dyDescent="0.25">
      <c r="A50" s="18" t="s">
        <v>11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8779.9537980000005</v>
      </c>
      <c r="AV50" s="16">
        <v>10812.781622999999</v>
      </c>
      <c r="AW50" s="16">
        <v>10151.846673</v>
      </c>
      <c r="AX50" s="16">
        <v>10004.522202</v>
      </c>
      <c r="AY50" s="16">
        <v>9978.8134190000001</v>
      </c>
      <c r="AZ50" s="16">
        <v>9482.972442000002</v>
      </c>
      <c r="BA50" s="16">
        <v>9488.6549290000003</v>
      </c>
      <c r="BB50" s="16">
        <v>9488.0803479999995</v>
      </c>
      <c r="BC50" s="16">
        <v>9389.6006340000004</v>
      </c>
      <c r="BD50" s="16">
        <v>9408.6522170000007</v>
      </c>
      <c r="BE50" s="16">
        <v>9823.5054919999984</v>
      </c>
      <c r="BF50" s="16">
        <v>8955.5612659999988</v>
      </c>
      <c r="BG50" s="16">
        <v>8987.5582659999982</v>
      </c>
      <c r="BH50" s="16">
        <v>8942.9736970000013</v>
      </c>
      <c r="BI50" s="16">
        <v>8810.0265320000017</v>
      </c>
      <c r="BJ50" s="16">
        <v>9069.6998440000007</v>
      </c>
      <c r="BK50" s="16">
        <v>8815.3475830000007</v>
      </c>
      <c r="BL50" s="16">
        <v>7752.7605140000005</v>
      </c>
      <c r="BM50" s="16">
        <v>7464.0800640000007</v>
      </c>
      <c r="BN50" s="16">
        <v>7286.6117080000004</v>
      </c>
      <c r="BO50" s="16">
        <v>7424.9711779999998</v>
      </c>
      <c r="BP50" s="16">
        <v>7585.9440400000003</v>
      </c>
      <c r="BQ50" s="16">
        <v>7135.463898</v>
      </c>
      <c r="BR50" s="16">
        <v>7425.8107170000003</v>
      </c>
      <c r="BS50" s="16">
        <v>8018.1782549999998</v>
      </c>
      <c r="BT50" s="16">
        <v>7638.6132550000011</v>
      </c>
      <c r="BU50" s="16">
        <v>7379.4182549999996</v>
      </c>
      <c r="BV50" s="16">
        <v>7606.4004179999993</v>
      </c>
      <c r="BW50" s="16">
        <v>7517.0044179999995</v>
      </c>
      <c r="BX50" s="16">
        <v>7425.9885260000001</v>
      </c>
      <c r="BY50" s="16">
        <v>7505.0735089999998</v>
      </c>
      <c r="BZ50" s="16">
        <v>6318.567403</v>
      </c>
      <c r="CA50" s="16">
        <v>6109.7615860000005</v>
      </c>
      <c r="CB50" s="16">
        <v>6111.5645860000004</v>
      </c>
      <c r="CC50" s="16">
        <v>6147.7650830000002</v>
      </c>
      <c r="CD50" s="16">
        <v>3903.6671240000001</v>
      </c>
      <c r="CE50" s="16">
        <v>1623.812124</v>
      </c>
      <c r="CF50" s="16">
        <v>1496.8781240000001</v>
      </c>
      <c r="CG50" s="16">
        <v>1305.247331</v>
      </c>
      <c r="CH50" s="16">
        <v>1325.6360300000001</v>
      </c>
      <c r="CI50" s="16">
        <v>1390.16203</v>
      </c>
      <c r="CJ50" s="16">
        <v>1826.4869530000001</v>
      </c>
      <c r="CK50" s="16">
        <v>1870.5037209999998</v>
      </c>
      <c r="CL50" s="16">
        <v>1901.1007209999998</v>
      </c>
      <c r="CM50" s="16">
        <v>2071.6295060000002</v>
      </c>
      <c r="CN50" s="16">
        <v>1706.2791990000001</v>
      </c>
      <c r="CO50" s="16">
        <v>1733.043199</v>
      </c>
      <c r="CP50" s="16">
        <v>1688.734199</v>
      </c>
      <c r="CQ50" s="16">
        <v>1662.301432</v>
      </c>
      <c r="CR50" s="16">
        <v>1983.608432</v>
      </c>
      <c r="CS50" s="16">
        <v>2236.279219</v>
      </c>
      <c r="CT50" s="16">
        <v>2113.2762189999999</v>
      </c>
      <c r="CU50" s="16">
        <v>2134.276566</v>
      </c>
      <c r="CV50" s="16">
        <v>2199.7584070000003</v>
      </c>
      <c r="CW50" s="16">
        <v>2222.6314299999999</v>
      </c>
      <c r="CX50" s="16">
        <v>2185.5637219999999</v>
      </c>
      <c r="CY50" s="16">
        <v>2240.5674510000003</v>
      </c>
      <c r="CZ50" s="16">
        <v>3953.7208030000002</v>
      </c>
      <c r="DA50" s="16">
        <v>3961.0635000000002</v>
      </c>
      <c r="DB50" s="16">
        <v>3050.0270610000002</v>
      </c>
      <c r="DC50" s="16">
        <v>5572.3573909999996</v>
      </c>
      <c r="DD50" s="16">
        <v>5723.3669529999997</v>
      </c>
      <c r="DE50" s="16">
        <v>5587.4329710000002</v>
      </c>
      <c r="DF50" s="16">
        <v>5809.5559069999999</v>
      </c>
      <c r="DG50" s="16">
        <v>7985.5986249999996</v>
      </c>
      <c r="DH50" s="16">
        <v>8724.0997589999988</v>
      </c>
      <c r="DI50" s="16">
        <v>8637.1661620000013</v>
      </c>
      <c r="DJ50" s="16">
        <v>9066.8393049999995</v>
      </c>
      <c r="DK50" s="16">
        <v>10770.194695</v>
      </c>
      <c r="DL50" s="16">
        <v>11174.831095</v>
      </c>
      <c r="DM50" s="16">
        <v>12352.406989999999</v>
      </c>
      <c r="DN50" s="16">
        <v>12371.263866000001</v>
      </c>
      <c r="DO50" s="16">
        <v>12371.528135</v>
      </c>
      <c r="DP50" s="16">
        <v>18187.012669</v>
      </c>
      <c r="DQ50" s="16">
        <v>19476.859669000001</v>
      </c>
      <c r="DR50" s="16">
        <v>28963.21025</v>
      </c>
      <c r="DS50" s="16">
        <v>28965.866579999998</v>
      </c>
      <c r="DT50" s="16">
        <v>25723.670010000002</v>
      </c>
      <c r="DU50" s="16">
        <v>25723.202819999999</v>
      </c>
      <c r="DV50" s="16">
        <v>24471.063770000001</v>
      </c>
      <c r="DW50" s="16">
        <v>24121.307399999998</v>
      </c>
      <c r="DX50" s="16">
        <v>29213.346239999999</v>
      </c>
      <c r="DY50" s="16">
        <v>29192.020860000001</v>
      </c>
      <c r="DZ50" s="16">
        <v>29333.527420000002</v>
      </c>
      <c r="EA50" s="16">
        <v>29298.814100000003</v>
      </c>
      <c r="EB50" s="16">
        <v>26642.639520000001</v>
      </c>
      <c r="EC50" s="16">
        <v>28424.895379999998</v>
      </c>
      <c r="ED50" s="16">
        <v>28396.200690000001</v>
      </c>
      <c r="EE50" s="16">
        <v>29113.231800000001</v>
      </c>
      <c r="EF50" s="16">
        <v>29118.774879999997</v>
      </c>
      <c r="EG50" s="16">
        <v>29155.73057</v>
      </c>
      <c r="EH50" s="16">
        <v>30113.310670000003</v>
      </c>
      <c r="EI50" s="16">
        <v>30120.899899999997</v>
      </c>
      <c r="EJ50" s="16">
        <v>30317.89601</v>
      </c>
      <c r="EK50" s="16">
        <v>20158.611780000003</v>
      </c>
      <c r="EL50" s="16">
        <v>20180.65034</v>
      </c>
      <c r="EM50" s="16">
        <v>20181.877339999999</v>
      </c>
      <c r="EN50" s="16">
        <v>18749.62356</v>
      </c>
      <c r="EO50" s="16">
        <v>18993.509320000001</v>
      </c>
      <c r="EP50" s="16">
        <v>19087.441579999999</v>
      </c>
      <c r="EQ50" s="16">
        <v>19087.471600000001</v>
      </c>
      <c r="ER50" s="16">
        <v>19083.588050000002</v>
      </c>
      <c r="ES50" s="16">
        <v>19084.560460000001</v>
      </c>
      <c r="ET50" s="16">
        <v>19083.707309999998</v>
      </c>
      <c r="EU50" s="16">
        <v>19294.462379999997</v>
      </c>
      <c r="EV50" s="16">
        <v>19283.728010000003</v>
      </c>
      <c r="EW50" s="16">
        <v>15992.929269999999</v>
      </c>
      <c r="EX50" s="16">
        <v>16088.955400000001</v>
      </c>
      <c r="EY50" s="16"/>
      <c r="EZ50" s="16"/>
      <c r="FA50" s="16"/>
    </row>
    <row r="51" spans="1:157" x14ac:dyDescent="0.25">
      <c r="A51" s="15" t="s">
        <v>13</v>
      </c>
      <c r="B51" s="16">
        <v>8220.5597320000015</v>
      </c>
      <c r="C51" s="16">
        <v>8120.7303440999995</v>
      </c>
      <c r="D51" s="16">
        <v>7850.3043269</v>
      </c>
      <c r="E51" s="16">
        <v>7871.1570299999994</v>
      </c>
      <c r="F51" s="16">
        <v>8029.3033880000003</v>
      </c>
      <c r="G51" s="16">
        <v>8081.7835620999995</v>
      </c>
      <c r="H51" s="16">
        <v>8299.6214481999996</v>
      </c>
      <c r="I51" s="16">
        <v>6557.9609221000001</v>
      </c>
      <c r="J51" s="16">
        <v>6305.7630601000001</v>
      </c>
      <c r="K51" s="16">
        <v>6365.5100077999996</v>
      </c>
      <c r="L51" s="16">
        <v>6463.8867307999999</v>
      </c>
      <c r="M51" s="16">
        <v>6514.1991943999992</v>
      </c>
      <c r="N51" s="16">
        <v>5932.1081254000001</v>
      </c>
      <c r="O51" s="16">
        <v>6191.8527390999998</v>
      </c>
      <c r="P51" s="16">
        <v>6191.0630000000001</v>
      </c>
      <c r="Q51" s="16">
        <v>6492.4369999999999</v>
      </c>
      <c r="R51" s="16">
        <v>9221.4940000000006</v>
      </c>
      <c r="S51" s="16">
        <v>8801.7160000000003</v>
      </c>
      <c r="T51" s="16">
        <v>8794.94</v>
      </c>
      <c r="U51" s="16">
        <v>8520.7189999999991</v>
      </c>
      <c r="V51" s="16">
        <v>8415.616</v>
      </c>
      <c r="W51" s="16">
        <v>8475.2039999999997</v>
      </c>
      <c r="X51" s="16">
        <v>8565.5955919999997</v>
      </c>
      <c r="Y51" s="16">
        <v>8619.4039649999995</v>
      </c>
      <c r="Z51" s="16">
        <v>8616.8400199999996</v>
      </c>
      <c r="AA51" s="16">
        <v>8501.3840199999995</v>
      </c>
      <c r="AB51" s="16">
        <v>8222.8094710000005</v>
      </c>
      <c r="AC51" s="16">
        <v>8029.5991169999998</v>
      </c>
      <c r="AD51" s="16">
        <v>7326.2646640000003</v>
      </c>
      <c r="AE51" s="16">
        <v>7227.7386739999993</v>
      </c>
      <c r="AF51" s="16">
        <v>7267.1861040000003</v>
      </c>
      <c r="AG51" s="16">
        <v>7768.8469501999998</v>
      </c>
      <c r="AH51" s="16">
        <v>7636.677721</v>
      </c>
      <c r="AI51" s="16">
        <v>7540.9607269999997</v>
      </c>
      <c r="AJ51" s="16">
        <v>7658.192016</v>
      </c>
      <c r="AK51" s="16">
        <v>7598.261289</v>
      </c>
      <c r="AL51" s="16">
        <v>7837.8776780000007</v>
      </c>
      <c r="AM51" s="16">
        <v>7584.5343240000002</v>
      </c>
      <c r="AN51" s="16">
        <v>7491.6490549999999</v>
      </c>
      <c r="AO51" s="16">
        <v>6925.7922429999999</v>
      </c>
      <c r="AP51" s="16">
        <v>7083.0608159999992</v>
      </c>
      <c r="AQ51" s="16">
        <v>6960.9276319999999</v>
      </c>
      <c r="AR51" s="16">
        <v>6477.6357939999998</v>
      </c>
      <c r="AS51" s="16">
        <v>6551.2519430000002</v>
      </c>
      <c r="AT51" s="16">
        <v>6717.4368039999999</v>
      </c>
      <c r="AU51" s="16">
        <v>7547.6503640000001</v>
      </c>
      <c r="AV51" s="16">
        <v>7346.1933639999997</v>
      </c>
      <c r="AW51" s="16">
        <v>7279.027</v>
      </c>
      <c r="AX51" s="16">
        <v>6937.2579999999998</v>
      </c>
      <c r="AY51" s="16">
        <v>7026.3067990000009</v>
      </c>
      <c r="AZ51" s="16">
        <v>7139.6210000000001</v>
      </c>
      <c r="BA51" s="16">
        <v>7504.152</v>
      </c>
      <c r="BB51" s="16">
        <v>7471.7733949999993</v>
      </c>
      <c r="BC51" s="16">
        <v>7022.7331869999998</v>
      </c>
      <c r="BD51" s="16">
        <v>6941.0928080000003</v>
      </c>
      <c r="BE51" s="16">
        <v>7513.7483599999996</v>
      </c>
      <c r="BF51" s="16">
        <v>7263.4425220000003</v>
      </c>
      <c r="BG51" s="16">
        <v>7186.8761759999998</v>
      </c>
      <c r="BH51" s="16">
        <v>7297.382998</v>
      </c>
      <c r="BI51" s="16">
        <v>7477.9640749999999</v>
      </c>
      <c r="BJ51" s="16">
        <v>7590.9148780000005</v>
      </c>
      <c r="BK51" s="16">
        <v>7567.3810329999997</v>
      </c>
      <c r="BL51" s="16">
        <v>8391.3775590000005</v>
      </c>
      <c r="BM51" s="16">
        <v>7739.1395820000007</v>
      </c>
      <c r="BN51" s="16">
        <v>7548.3157699999992</v>
      </c>
      <c r="BO51" s="16">
        <v>11364.660065000002</v>
      </c>
      <c r="BP51" s="16">
        <v>11457.295803999999</v>
      </c>
      <c r="BQ51" s="16">
        <v>11385.541205</v>
      </c>
      <c r="BR51" s="16">
        <v>11253.142066</v>
      </c>
      <c r="BS51" s="16">
        <v>11294.500543</v>
      </c>
      <c r="BT51" s="16">
        <v>9996.5662979999997</v>
      </c>
      <c r="BU51" s="16">
        <v>9570.8451349999996</v>
      </c>
      <c r="BV51" s="16">
        <v>10771.473824000001</v>
      </c>
      <c r="BW51" s="16">
        <v>10799.786405000001</v>
      </c>
      <c r="BX51" s="16">
        <v>10540.849984</v>
      </c>
      <c r="BY51" s="16">
        <v>10683.064853</v>
      </c>
      <c r="BZ51" s="16">
        <v>8367.0239469999997</v>
      </c>
      <c r="CA51" s="16">
        <v>8597.2432770000014</v>
      </c>
      <c r="CB51" s="16">
        <v>8506.4842850000005</v>
      </c>
      <c r="CC51" s="16">
        <v>8536.1675570000007</v>
      </c>
      <c r="CD51" s="16">
        <v>8680.7804680000008</v>
      </c>
      <c r="CE51" s="16">
        <v>8728.0612899999996</v>
      </c>
      <c r="CF51" s="16">
        <v>8922.0568560000011</v>
      </c>
      <c r="CG51" s="16">
        <v>8379.5792469999997</v>
      </c>
      <c r="CH51" s="16">
        <v>8649.9817230000008</v>
      </c>
      <c r="CI51" s="16">
        <v>8608.1730439999992</v>
      </c>
      <c r="CJ51" s="16">
        <v>8625.7921729999998</v>
      </c>
      <c r="CK51" s="16">
        <v>8503.5615539999999</v>
      </c>
      <c r="CL51" s="16">
        <v>8741.6899849999991</v>
      </c>
      <c r="CM51" s="16">
        <v>8943.9883789999985</v>
      </c>
      <c r="CN51" s="16">
        <v>8834.6613440000001</v>
      </c>
      <c r="CO51" s="16">
        <v>8847.5744560000003</v>
      </c>
      <c r="CP51" s="16">
        <v>8531.7530700000007</v>
      </c>
      <c r="CQ51" s="16">
        <v>8534.378847</v>
      </c>
      <c r="CR51" s="16">
        <v>8329.2057669999995</v>
      </c>
      <c r="CS51" s="16">
        <v>8649.855916999999</v>
      </c>
      <c r="CT51" s="16">
        <v>8883.4019339999995</v>
      </c>
      <c r="CU51" s="16">
        <v>8376.6753160000007</v>
      </c>
      <c r="CV51" s="16">
        <v>8494.7801999999992</v>
      </c>
      <c r="CW51" s="16">
        <v>8660.6982939999998</v>
      </c>
      <c r="CX51" s="16">
        <v>8540.2302069999987</v>
      </c>
      <c r="CY51" s="16">
        <v>8359.56005</v>
      </c>
      <c r="CZ51" s="16">
        <v>8175.270418000001</v>
      </c>
      <c r="DA51" s="16">
        <v>8242.1048599999995</v>
      </c>
      <c r="DB51" s="16">
        <v>8292.6443440000003</v>
      </c>
      <c r="DC51" s="16">
        <v>8352.4845270000005</v>
      </c>
      <c r="DD51" s="16">
        <v>8566.3979369999997</v>
      </c>
      <c r="DE51" s="16">
        <v>8787.6156060000012</v>
      </c>
      <c r="DF51" s="16">
        <v>8766.5638070000005</v>
      </c>
      <c r="DG51" s="16">
        <v>9248.1662070000002</v>
      </c>
      <c r="DH51" s="16">
        <v>9221.4171180000012</v>
      </c>
      <c r="DI51" s="16">
        <v>9460.7881340000004</v>
      </c>
      <c r="DJ51" s="16">
        <v>9504.9020950000013</v>
      </c>
      <c r="DK51" s="16">
        <v>9521.3896449999993</v>
      </c>
      <c r="DL51" s="16">
        <v>9555.494276999998</v>
      </c>
      <c r="DM51" s="16">
        <v>9737.5082540000003</v>
      </c>
      <c r="DN51" s="16">
        <v>9608.7181420000015</v>
      </c>
      <c r="DO51" s="16">
        <v>9887.0474990000002</v>
      </c>
      <c r="DP51" s="16">
        <v>10402.471180999999</v>
      </c>
      <c r="DQ51" s="16">
        <v>11439.3140931</v>
      </c>
      <c r="DR51" s="16">
        <v>11074.104150000001</v>
      </c>
      <c r="DS51" s="16">
        <v>11442.39393</v>
      </c>
      <c r="DT51" s="16">
        <v>12014</v>
      </c>
      <c r="DU51" s="16">
        <v>11856</v>
      </c>
      <c r="DV51" s="16">
        <v>11335</v>
      </c>
      <c r="DW51" s="16">
        <v>12122</v>
      </c>
      <c r="DX51" s="16">
        <v>10854</v>
      </c>
      <c r="DY51" s="16">
        <v>11132</v>
      </c>
      <c r="DZ51" s="16">
        <v>10351</v>
      </c>
      <c r="EA51" s="16">
        <v>10445</v>
      </c>
      <c r="EB51" s="16">
        <v>10239</v>
      </c>
      <c r="EC51" s="16">
        <v>10324</v>
      </c>
      <c r="ED51" s="16">
        <v>10728</v>
      </c>
      <c r="EE51" s="16">
        <v>11596</v>
      </c>
      <c r="EF51" s="16">
        <v>11382</v>
      </c>
      <c r="EG51" s="16">
        <v>11544</v>
      </c>
      <c r="EH51" s="16">
        <v>11120</v>
      </c>
      <c r="EI51" s="16">
        <v>11064</v>
      </c>
      <c r="EJ51" s="16">
        <v>10937</v>
      </c>
      <c r="EK51" s="16">
        <v>10915</v>
      </c>
      <c r="EL51" s="16">
        <v>10821</v>
      </c>
      <c r="EM51" s="16">
        <v>11500</v>
      </c>
      <c r="EN51" s="16">
        <v>10985</v>
      </c>
      <c r="EO51" s="16">
        <v>11334</v>
      </c>
      <c r="EP51" s="16">
        <v>11920</v>
      </c>
      <c r="EQ51" s="16">
        <v>11685</v>
      </c>
      <c r="ER51" s="16">
        <v>11826</v>
      </c>
      <c r="ES51" s="16">
        <v>11839</v>
      </c>
      <c r="ET51" s="16">
        <v>11904</v>
      </c>
      <c r="EU51" s="16">
        <v>11676</v>
      </c>
      <c r="EV51" s="16">
        <v>10992</v>
      </c>
      <c r="EW51" s="16">
        <v>10871</v>
      </c>
      <c r="EX51" s="16">
        <v>10871</v>
      </c>
      <c r="EY51" s="16"/>
      <c r="EZ51" s="16"/>
      <c r="FA51" s="16"/>
    </row>
    <row r="52" spans="1:157" x14ac:dyDescent="0.25">
      <c r="A52" s="17" t="s">
        <v>14</v>
      </c>
      <c r="B52" s="16" t="s">
        <v>120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>
        <v>7078.6343640000005</v>
      </c>
      <c r="AV52" s="16">
        <v>6852.4323640000002</v>
      </c>
      <c r="AW52" s="16">
        <v>6889.9650000000001</v>
      </c>
      <c r="AX52" s="16">
        <v>6555.3580000000002</v>
      </c>
      <c r="AY52" s="16">
        <v>6633.7041909999998</v>
      </c>
      <c r="AZ52" s="16">
        <v>6759.2380000000003</v>
      </c>
      <c r="BA52" s="16">
        <v>7124.4350000000004</v>
      </c>
      <c r="BB52" s="16">
        <v>7065.4637270000003</v>
      </c>
      <c r="BC52" s="16">
        <v>6679.4016290000009</v>
      </c>
      <c r="BD52" s="16">
        <v>6599.6160159999999</v>
      </c>
      <c r="BE52" s="16">
        <v>7148.014654999999</v>
      </c>
      <c r="BF52" s="16">
        <v>6899.0497100000002</v>
      </c>
      <c r="BG52" s="16">
        <v>6836.4659309999997</v>
      </c>
      <c r="BH52" s="16">
        <v>6702.7852160000002</v>
      </c>
      <c r="BI52" s="16">
        <v>6887.743684</v>
      </c>
      <c r="BJ52" s="16">
        <v>6973.9745119999998</v>
      </c>
      <c r="BK52" s="16">
        <v>6936.3188870000004</v>
      </c>
      <c r="BL52" s="16">
        <v>7036.482771</v>
      </c>
      <c r="BM52" s="16">
        <v>6873.2299680000006</v>
      </c>
      <c r="BN52" s="16">
        <v>6594.4663700000001</v>
      </c>
      <c r="BO52" s="16">
        <v>10486.661907</v>
      </c>
      <c r="BP52" s="16">
        <v>10678.472863999999</v>
      </c>
      <c r="BQ52" s="16">
        <v>10631.362053999999</v>
      </c>
      <c r="BR52" s="16">
        <v>10516.370010000001</v>
      </c>
      <c r="BS52" s="16">
        <v>10550.194232999998</v>
      </c>
      <c r="BT52" s="16">
        <v>9240.0473559999991</v>
      </c>
      <c r="BU52" s="16">
        <v>8894.622417999999</v>
      </c>
      <c r="BV52" s="16">
        <v>9604.2005619999982</v>
      </c>
      <c r="BW52" s="16">
        <v>9525.8860120000008</v>
      </c>
      <c r="BX52" s="16">
        <v>9414.337857999999</v>
      </c>
      <c r="BY52" s="16">
        <v>9570.1782070000008</v>
      </c>
      <c r="BZ52" s="16">
        <v>7367.710043</v>
      </c>
      <c r="CA52" s="16">
        <v>7578.1842129999995</v>
      </c>
      <c r="CB52" s="16">
        <v>7513.3045160000011</v>
      </c>
      <c r="CC52" s="16">
        <v>7548.7874370000009</v>
      </c>
      <c r="CD52" s="16">
        <v>7356.121290000001</v>
      </c>
      <c r="CE52" s="16">
        <v>7427.939797</v>
      </c>
      <c r="CF52" s="16">
        <v>7690.3009380000003</v>
      </c>
      <c r="CG52" s="16">
        <v>7424.5688649999993</v>
      </c>
      <c r="CH52" s="16">
        <v>7653.0992200000001</v>
      </c>
      <c r="CI52" s="16">
        <v>7668.6499629999998</v>
      </c>
      <c r="CJ52" s="16">
        <v>7719.3341920000003</v>
      </c>
      <c r="CK52" s="16">
        <v>7922.9108230000002</v>
      </c>
      <c r="CL52" s="16">
        <v>8008.8069139999998</v>
      </c>
      <c r="CM52" s="16">
        <v>7975.667238</v>
      </c>
      <c r="CN52" s="16">
        <v>7880.900525</v>
      </c>
      <c r="CO52" s="16">
        <v>8131.0098360000002</v>
      </c>
      <c r="CP52" s="16">
        <v>7825.5858160000007</v>
      </c>
      <c r="CQ52" s="16">
        <v>7782.370167</v>
      </c>
      <c r="CR52" s="16">
        <v>7547.3864689999991</v>
      </c>
      <c r="CS52" s="16">
        <v>7745.4575170000007</v>
      </c>
      <c r="CT52" s="16">
        <v>7962.826196</v>
      </c>
      <c r="CU52" s="16">
        <v>7506.4728750000013</v>
      </c>
      <c r="CV52" s="16">
        <v>7560.3038040000001</v>
      </c>
      <c r="CW52" s="16">
        <v>7756.6725620000007</v>
      </c>
      <c r="CX52" s="16">
        <v>7767.666596</v>
      </c>
      <c r="CY52" s="16">
        <v>7613.6215609999999</v>
      </c>
      <c r="CZ52" s="16">
        <v>7491.9103519999999</v>
      </c>
      <c r="DA52" s="16">
        <v>7661.6423969999996</v>
      </c>
      <c r="DB52" s="16">
        <v>7696.0463839999993</v>
      </c>
      <c r="DC52" s="16">
        <v>7668.8581990000002</v>
      </c>
      <c r="DD52" s="16">
        <v>7853.2875960000001</v>
      </c>
      <c r="DE52" s="16">
        <v>8069.6426960000008</v>
      </c>
      <c r="DF52" s="16">
        <v>8095.2023749999998</v>
      </c>
      <c r="DG52" s="16">
        <v>8584.7397939999992</v>
      </c>
      <c r="DH52" s="16">
        <v>8598.2596119999998</v>
      </c>
      <c r="DI52" s="16">
        <v>8829.4034910000009</v>
      </c>
      <c r="DJ52" s="16">
        <v>8924.7967840000019</v>
      </c>
      <c r="DK52" s="16">
        <v>8962.1269100000009</v>
      </c>
      <c r="DL52" s="16">
        <v>9038.8671790000008</v>
      </c>
      <c r="DM52" s="16">
        <v>9232.5037960000009</v>
      </c>
      <c r="DN52" s="16">
        <v>9094.0788090000005</v>
      </c>
      <c r="DO52" s="16">
        <v>9364.2395819999983</v>
      </c>
      <c r="DP52" s="16">
        <v>9923.0857140000007</v>
      </c>
      <c r="DQ52" s="16">
        <v>10906.3140931</v>
      </c>
      <c r="DR52" s="16">
        <v>10435.104150000001</v>
      </c>
      <c r="DS52" s="16">
        <v>10838.39393</v>
      </c>
      <c r="DT52" s="16">
        <v>11270</v>
      </c>
      <c r="DU52" s="16">
        <v>11163</v>
      </c>
      <c r="DV52" s="16">
        <v>10689</v>
      </c>
      <c r="DW52" s="16">
        <v>11486</v>
      </c>
      <c r="DX52" s="16">
        <v>10297</v>
      </c>
      <c r="DY52" s="16">
        <v>10485</v>
      </c>
      <c r="DZ52" s="16">
        <v>9690</v>
      </c>
      <c r="EA52" s="16">
        <v>9773</v>
      </c>
      <c r="EB52" s="16">
        <v>9556</v>
      </c>
      <c r="EC52" s="16">
        <v>9597</v>
      </c>
      <c r="ED52" s="16">
        <v>9714</v>
      </c>
      <c r="EE52" s="16">
        <v>10757</v>
      </c>
      <c r="EF52" s="16">
        <v>10694</v>
      </c>
      <c r="EG52" s="16">
        <v>10882</v>
      </c>
      <c r="EH52" s="16">
        <v>10470</v>
      </c>
      <c r="EI52" s="16">
        <v>10461</v>
      </c>
      <c r="EJ52" s="16">
        <v>10191</v>
      </c>
      <c r="EK52" s="16">
        <v>10138</v>
      </c>
      <c r="EL52" s="16">
        <v>9853</v>
      </c>
      <c r="EM52" s="16">
        <v>10542</v>
      </c>
      <c r="EN52" s="16">
        <v>10023</v>
      </c>
      <c r="EO52" s="16">
        <v>10322</v>
      </c>
      <c r="EP52" s="16">
        <v>10470</v>
      </c>
      <c r="EQ52" s="16">
        <v>10620</v>
      </c>
      <c r="ER52" s="16">
        <v>10793</v>
      </c>
      <c r="ES52" s="16">
        <v>10810</v>
      </c>
      <c r="ET52" s="16">
        <v>10733</v>
      </c>
      <c r="EU52" s="16">
        <v>10626</v>
      </c>
      <c r="EV52" s="16">
        <v>10009</v>
      </c>
      <c r="EW52" s="16">
        <v>9879</v>
      </c>
      <c r="EX52" s="16">
        <v>9879</v>
      </c>
      <c r="EY52" s="16"/>
      <c r="EZ52" s="16"/>
      <c r="FA52" s="16"/>
    </row>
    <row r="53" spans="1:157" x14ac:dyDescent="0.25">
      <c r="A53" s="17" t="s">
        <v>15</v>
      </c>
      <c r="B53" s="16" t="s">
        <v>120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>
        <v>469.01600000000002</v>
      </c>
      <c r="AV53" s="16">
        <v>493.76100000000002</v>
      </c>
      <c r="AW53" s="16">
        <v>389.06200000000001</v>
      </c>
      <c r="AX53" s="16">
        <v>381.9</v>
      </c>
      <c r="AY53" s="16">
        <v>392.60260800000003</v>
      </c>
      <c r="AZ53" s="16">
        <v>380.38299999999998</v>
      </c>
      <c r="BA53" s="16">
        <v>379.71699999999998</v>
      </c>
      <c r="BB53" s="16">
        <v>406.30966799999999</v>
      </c>
      <c r="BC53" s="16">
        <v>343.33155799999997</v>
      </c>
      <c r="BD53" s="16">
        <v>341.47679199999999</v>
      </c>
      <c r="BE53" s="16">
        <v>365.73370499999999</v>
      </c>
      <c r="BF53" s="16">
        <v>364.39281200000005</v>
      </c>
      <c r="BG53" s="16">
        <v>350.41024499999997</v>
      </c>
      <c r="BH53" s="16">
        <v>594.59778200000005</v>
      </c>
      <c r="BI53" s="16">
        <v>590.22039100000006</v>
      </c>
      <c r="BJ53" s="16">
        <v>616.94036599999993</v>
      </c>
      <c r="BK53" s="16">
        <v>631.06214599999998</v>
      </c>
      <c r="BL53" s="16">
        <v>1354.8947879999998</v>
      </c>
      <c r="BM53" s="16">
        <v>865.90961400000003</v>
      </c>
      <c r="BN53" s="16">
        <v>953.84940000000006</v>
      </c>
      <c r="BO53" s="16">
        <v>877.9981580000001</v>
      </c>
      <c r="BP53" s="16">
        <v>778.8229399999999</v>
      </c>
      <c r="BQ53" s="16">
        <v>754.17915100000005</v>
      </c>
      <c r="BR53" s="16">
        <v>736.77205600000002</v>
      </c>
      <c r="BS53" s="16">
        <v>744.30631000000005</v>
      </c>
      <c r="BT53" s="16">
        <v>756.51894200000004</v>
      </c>
      <c r="BU53" s="16">
        <v>676.22271699999999</v>
      </c>
      <c r="BV53" s="16">
        <v>1167.2732620000002</v>
      </c>
      <c r="BW53" s="16">
        <v>1273.9003930000001</v>
      </c>
      <c r="BX53" s="16">
        <v>1126.5121260000001</v>
      </c>
      <c r="BY53" s="16">
        <v>1112.8866459999999</v>
      </c>
      <c r="BZ53" s="16">
        <v>999.31390399999998</v>
      </c>
      <c r="CA53" s="16">
        <v>1019.059064</v>
      </c>
      <c r="CB53" s="16">
        <v>993.17976899999996</v>
      </c>
      <c r="CC53" s="16">
        <v>987.38012000000003</v>
      </c>
      <c r="CD53" s="16">
        <v>1324.6591780000001</v>
      </c>
      <c r="CE53" s="16">
        <v>1300.1214930000001</v>
      </c>
      <c r="CF53" s="16">
        <v>1231.7559180000001</v>
      </c>
      <c r="CG53" s="16">
        <v>955.01038199999994</v>
      </c>
      <c r="CH53" s="16">
        <v>996.88250300000004</v>
      </c>
      <c r="CI53" s="16">
        <v>939.52308100000005</v>
      </c>
      <c r="CJ53" s="16">
        <v>906.45798100000002</v>
      </c>
      <c r="CK53" s="16">
        <v>580.65073100000006</v>
      </c>
      <c r="CL53" s="16">
        <v>732.88307099999997</v>
      </c>
      <c r="CM53" s="16">
        <v>968.3211409999999</v>
      </c>
      <c r="CN53" s="16">
        <v>953.76081899999997</v>
      </c>
      <c r="CO53" s="16">
        <v>716.56461999999999</v>
      </c>
      <c r="CP53" s="16">
        <v>706.16725399999996</v>
      </c>
      <c r="CQ53" s="16">
        <v>752.00868000000003</v>
      </c>
      <c r="CR53" s="16">
        <v>781.81929800000012</v>
      </c>
      <c r="CS53" s="16">
        <v>904.39839999999992</v>
      </c>
      <c r="CT53" s="16">
        <v>920.57573799999989</v>
      </c>
      <c r="CU53" s="16">
        <v>870.20244100000002</v>
      </c>
      <c r="CV53" s="16">
        <v>934.47639599999991</v>
      </c>
      <c r="CW53" s="16">
        <v>904.02573199999995</v>
      </c>
      <c r="CX53" s="16">
        <v>772.56361100000004</v>
      </c>
      <c r="CY53" s="16">
        <v>745.938489</v>
      </c>
      <c r="CZ53" s="16">
        <v>683.36006599999996</v>
      </c>
      <c r="DA53" s="16">
        <v>580.46246299999996</v>
      </c>
      <c r="DB53" s="16">
        <v>596.59795999999994</v>
      </c>
      <c r="DC53" s="16">
        <v>683.62632799999994</v>
      </c>
      <c r="DD53" s="16">
        <v>713.11034100000006</v>
      </c>
      <c r="DE53" s="16">
        <v>717.97291000000007</v>
      </c>
      <c r="DF53" s="16">
        <v>671.36143200000004</v>
      </c>
      <c r="DG53" s="16">
        <v>663.42641299999991</v>
      </c>
      <c r="DH53" s="16">
        <v>623.15750600000001</v>
      </c>
      <c r="DI53" s="16">
        <v>631.38464299999987</v>
      </c>
      <c r="DJ53" s="16">
        <v>580.10531100000003</v>
      </c>
      <c r="DK53" s="16">
        <v>559.26273500000002</v>
      </c>
      <c r="DL53" s="16">
        <v>516.62709800000005</v>
      </c>
      <c r="DM53" s="16">
        <v>505.004458</v>
      </c>
      <c r="DN53" s="16">
        <v>514.63933299999997</v>
      </c>
      <c r="DO53" s="16">
        <v>522.80791699999997</v>
      </c>
      <c r="DP53" s="16">
        <v>479.38546700000001</v>
      </c>
      <c r="DQ53" s="16">
        <v>533</v>
      </c>
      <c r="DR53" s="16">
        <v>639</v>
      </c>
      <c r="DS53" s="16">
        <v>604</v>
      </c>
      <c r="DT53" s="16">
        <v>744</v>
      </c>
      <c r="DU53" s="16">
        <v>693</v>
      </c>
      <c r="DV53" s="16">
        <v>646</v>
      </c>
      <c r="DW53" s="16">
        <v>636</v>
      </c>
      <c r="DX53" s="16">
        <v>557</v>
      </c>
      <c r="DY53" s="16">
        <v>647</v>
      </c>
      <c r="DZ53" s="16">
        <v>661</v>
      </c>
      <c r="EA53" s="16">
        <v>672</v>
      </c>
      <c r="EB53" s="16">
        <v>683</v>
      </c>
      <c r="EC53" s="16">
        <v>727</v>
      </c>
      <c r="ED53" s="2">
        <v>1014</v>
      </c>
      <c r="EE53" s="2">
        <v>839</v>
      </c>
      <c r="EF53" s="2">
        <v>688</v>
      </c>
      <c r="EG53" s="2">
        <v>662</v>
      </c>
      <c r="EH53" s="2">
        <v>650</v>
      </c>
      <c r="EI53" s="2">
        <v>603</v>
      </c>
      <c r="EJ53" s="2">
        <v>746</v>
      </c>
      <c r="EK53" s="2">
        <v>777</v>
      </c>
      <c r="EL53" s="2">
        <v>968</v>
      </c>
      <c r="EM53" s="16">
        <v>958</v>
      </c>
      <c r="EN53" s="16">
        <v>962</v>
      </c>
      <c r="EO53" s="16">
        <v>1012</v>
      </c>
      <c r="EP53" s="16">
        <v>1450</v>
      </c>
      <c r="EQ53" s="16">
        <v>1065</v>
      </c>
      <c r="ER53" s="16">
        <v>1033</v>
      </c>
      <c r="ES53" s="16">
        <v>1029</v>
      </c>
      <c r="ET53" s="16">
        <v>1171</v>
      </c>
      <c r="EU53" s="2">
        <v>1050</v>
      </c>
      <c r="EV53" s="2">
        <v>983</v>
      </c>
      <c r="EW53" s="2">
        <v>992</v>
      </c>
      <c r="EX53" s="2">
        <v>992</v>
      </c>
    </row>
    <row r="54" spans="1:157" x14ac:dyDescent="0.25">
      <c r="A54" s="14" t="s">
        <v>16</v>
      </c>
      <c r="B54" s="13">
        <f>B55+B66</f>
        <v>712425.65485316992</v>
      </c>
      <c r="C54" s="13">
        <f t="shared" ref="C54:BN54" si="13">C55+C66</f>
        <v>726951.20297083003</v>
      </c>
      <c r="D54" s="13">
        <f t="shared" si="13"/>
        <v>718190.04772139003</v>
      </c>
      <c r="E54" s="13">
        <f t="shared" si="13"/>
        <v>678414.49657272</v>
      </c>
      <c r="F54" s="13">
        <f t="shared" si="13"/>
        <v>818846.94008774986</v>
      </c>
      <c r="G54" s="13">
        <f t="shared" si="13"/>
        <v>758785.82565555989</v>
      </c>
      <c r="H54" s="13">
        <f t="shared" si="13"/>
        <v>743339.06642549986</v>
      </c>
      <c r="I54" s="13">
        <f t="shared" si="13"/>
        <v>732839.04679927998</v>
      </c>
      <c r="J54" s="13">
        <f t="shared" si="13"/>
        <v>751207.43142624001</v>
      </c>
      <c r="K54" s="13">
        <f t="shared" si="13"/>
        <v>765162.43815827009</v>
      </c>
      <c r="L54" s="13">
        <f t="shared" si="13"/>
        <v>751052.72147183015</v>
      </c>
      <c r="M54" s="13">
        <f t="shared" si="13"/>
        <v>759368.79060887999</v>
      </c>
      <c r="N54" s="13">
        <f t="shared" si="13"/>
        <v>755832.14140834997</v>
      </c>
      <c r="O54" s="13">
        <f t="shared" si="13"/>
        <v>742999.94623831997</v>
      </c>
      <c r="P54" s="13">
        <f t="shared" si="13"/>
        <v>732487.32658395986</v>
      </c>
      <c r="Q54" s="13">
        <f t="shared" si="13"/>
        <v>702580.56243981014</v>
      </c>
      <c r="R54" s="13">
        <f t="shared" si="13"/>
        <v>690815.20918275998</v>
      </c>
      <c r="S54" s="13">
        <f t="shared" si="13"/>
        <v>704260.40742013999</v>
      </c>
      <c r="T54" s="13">
        <f t="shared" si="13"/>
        <v>689488.22531359992</v>
      </c>
      <c r="U54" s="13">
        <f t="shared" si="13"/>
        <v>694844.40789055999</v>
      </c>
      <c r="V54" s="13">
        <f t="shared" si="13"/>
        <v>701276.13565617998</v>
      </c>
      <c r="W54" s="13">
        <f t="shared" si="13"/>
        <v>694023.71990502998</v>
      </c>
      <c r="X54" s="13">
        <f t="shared" si="13"/>
        <v>688584.60484469007</v>
      </c>
      <c r="Y54" s="13">
        <f t="shared" si="13"/>
        <v>675736.54070794</v>
      </c>
      <c r="Z54" s="13">
        <f t="shared" si="13"/>
        <v>676202.64607993013</v>
      </c>
      <c r="AA54" s="13">
        <f t="shared" si="13"/>
        <v>658272.33518520102</v>
      </c>
      <c r="AB54" s="13">
        <f t="shared" si="13"/>
        <v>625785.56060480396</v>
      </c>
      <c r="AC54" s="13">
        <f t="shared" si="13"/>
        <v>635197.85716973001</v>
      </c>
      <c r="AD54" s="13">
        <f t="shared" si="13"/>
        <v>642523.29291523609</v>
      </c>
      <c r="AE54" s="13">
        <f t="shared" si="13"/>
        <v>635760.6798714411</v>
      </c>
      <c r="AF54" s="13">
        <f t="shared" si="13"/>
        <v>758597.93542968901</v>
      </c>
      <c r="AG54" s="13">
        <f t="shared" si="13"/>
        <v>762539.03810309898</v>
      </c>
      <c r="AH54" s="13">
        <f t="shared" si="13"/>
        <v>768070.82518828614</v>
      </c>
      <c r="AI54" s="13">
        <f t="shared" si="13"/>
        <v>771558.91623247997</v>
      </c>
      <c r="AJ54" s="13">
        <f t="shared" si="13"/>
        <v>785750.383796243</v>
      </c>
      <c r="AK54" s="13">
        <f t="shared" si="13"/>
        <v>796069.04640772007</v>
      </c>
      <c r="AL54" s="13">
        <f t="shared" si="13"/>
        <v>794750.08571881603</v>
      </c>
      <c r="AM54" s="13">
        <f t="shared" si="13"/>
        <v>800870.27415884298</v>
      </c>
      <c r="AN54" s="13">
        <f t="shared" si="13"/>
        <v>844918.14031714003</v>
      </c>
      <c r="AO54" s="13">
        <f t="shared" si="13"/>
        <v>817908.72382084012</v>
      </c>
      <c r="AP54" s="13">
        <f t="shared" si="13"/>
        <v>826815.19795975997</v>
      </c>
      <c r="AQ54" s="13">
        <f t="shared" si="13"/>
        <v>818477.92514399008</v>
      </c>
      <c r="AR54" s="13">
        <f t="shared" si="13"/>
        <v>845758.94411588006</v>
      </c>
      <c r="AS54" s="13">
        <f t="shared" si="13"/>
        <v>798179.93264498992</v>
      </c>
      <c r="AT54" s="13">
        <f t="shared" si="13"/>
        <v>781877.87860999012</v>
      </c>
      <c r="AU54" s="13">
        <f t="shared" si="13"/>
        <v>839046.51267996</v>
      </c>
      <c r="AV54" s="13">
        <f t="shared" si="13"/>
        <v>850414.39375945018</v>
      </c>
      <c r="AW54" s="13">
        <f t="shared" si="13"/>
        <v>873169.12240852998</v>
      </c>
      <c r="AX54" s="13">
        <f t="shared" si="13"/>
        <v>1447014.3855065801</v>
      </c>
      <c r="AY54" s="13">
        <f t="shared" si="13"/>
        <v>1424132.78874693</v>
      </c>
      <c r="AZ54" s="13">
        <f t="shared" si="13"/>
        <v>1401535.0023238696</v>
      </c>
      <c r="BA54" s="13">
        <f t="shared" si="13"/>
        <v>1409891.9455958996</v>
      </c>
      <c r="BB54" s="13">
        <f t="shared" si="13"/>
        <v>1366388.689747422</v>
      </c>
      <c r="BC54" s="13">
        <f t="shared" si="13"/>
        <v>1224111.1799908199</v>
      </c>
      <c r="BD54" s="13">
        <f t="shared" si="13"/>
        <v>1171961.4795414328</v>
      </c>
      <c r="BE54" s="13">
        <f t="shared" si="13"/>
        <v>1135613.8226638548</v>
      </c>
      <c r="BF54" s="13">
        <f t="shared" si="13"/>
        <v>1227799.2716046802</v>
      </c>
      <c r="BG54" s="13">
        <f t="shared" si="13"/>
        <v>1167396.6498988399</v>
      </c>
      <c r="BH54" s="13">
        <f t="shared" si="13"/>
        <v>1128557.0465521298</v>
      </c>
      <c r="BI54" s="13">
        <f t="shared" si="13"/>
        <v>1139727.1406527399</v>
      </c>
      <c r="BJ54" s="13">
        <f t="shared" si="13"/>
        <v>1189739.6242962198</v>
      </c>
      <c r="BK54" s="13">
        <f t="shared" si="13"/>
        <v>1109457.1077073</v>
      </c>
      <c r="BL54" s="13">
        <f t="shared" si="13"/>
        <v>1136528.8245084099</v>
      </c>
      <c r="BM54" s="13">
        <f t="shared" si="13"/>
        <v>996904.38505636994</v>
      </c>
      <c r="BN54" s="13">
        <f t="shared" si="13"/>
        <v>923243.18072900001</v>
      </c>
      <c r="BO54" s="13">
        <f t="shared" ref="BO54:DH54" si="14">BO55+BO66</f>
        <v>970158.52723352006</v>
      </c>
      <c r="BP54" s="13">
        <f t="shared" si="14"/>
        <v>986937.28046270006</v>
      </c>
      <c r="BQ54" s="13">
        <f t="shared" si="14"/>
        <v>1003659.26617198</v>
      </c>
      <c r="BR54" s="13">
        <f t="shared" si="14"/>
        <v>1006179.58088835</v>
      </c>
      <c r="BS54" s="13">
        <f t="shared" si="14"/>
        <v>986248.48164629005</v>
      </c>
      <c r="BT54" s="13">
        <f t="shared" si="14"/>
        <v>1008376.8235015399</v>
      </c>
      <c r="BU54" s="13">
        <f t="shared" si="14"/>
        <v>1004620.85446926</v>
      </c>
      <c r="BV54" s="13">
        <f t="shared" si="14"/>
        <v>1034775.2970700801</v>
      </c>
      <c r="BW54" s="13">
        <f t="shared" si="14"/>
        <v>1022998.51672334</v>
      </c>
      <c r="BX54" s="13">
        <f t="shared" si="14"/>
        <v>1040364.9262026201</v>
      </c>
      <c r="BY54" s="13">
        <f t="shared" si="14"/>
        <v>1037129.4279471299</v>
      </c>
      <c r="BZ54" s="13">
        <f t="shared" si="14"/>
        <v>1044047.1751311299</v>
      </c>
      <c r="CA54" s="13">
        <f t="shared" si="14"/>
        <v>1044313.63002903</v>
      </c>
      <c r="CB54" s="13">
        <f t="shared" si="14"/>
        <v>1020336.46992502</v>
      </c>
      <c r="CC54" s="13">
        <f t="shared" si="14"/>
        <v>1033974.97104043</v>
      </c>
      <c r="CD54" s="13">
        <f t="shared" si="14"/>
        <v>1073609.34903048</v>
      </c>
      <c r="CE54" s="13">
        <f t="shared" si="14"/>
        <v>1095623.27399723</v>
      </c>
      <c r="CF54" s="13">
        <f t="shared" si="14"/>
        <v>1112782.9760885199</v>
      </c>
      <c r="CG54" s="13">
        <f t="shared" si="14"/>
        <v>1049017.3248373498</v>
      </c>
      <c r="CH54" s="13">
        <f t="shared" si="14"/>
        <v>1097320.2204765303</v>
      </c>
      <c r="CI54" s="13">
        <f t="shared" si="14"/>
        <v>1069634.6178893202</v>
      </c>
      <c r="CJ54" s="13">
        <f t="shared" si="14"/>
        <v>1079591.2466299701</v>
      </c>
      <c r="CK54" s="13">
        <f t="shared" si="14"/>
        <v>1097167.18320434</v>
      </c>
      <c r="CL54" s="13">
        <f t="shared" si="14"/>
        <v>1055457.0431421101</v>
      </c>
      <c r="CM54" s="13">
        <f t="shared" si="14"/>
        <v>1136748.9218272199</v>
      </c>
      <c r="CN54" s="13">
        <f t="shared" si="14"/>
        <v>1093781.2091167099</v>
      </c>
      <c r="CO54" s="13">
        <f t="shared" si="14"/>
        <v>1109804.7434362802</v>
      </c>
      <c r="CP54" s="13">
        <f t="shared" si="14"/>
        <v>1086675.1481965301</v>
      </c>
      <c r="CQ54" s="13">
        <f t="shared" si="14"/>
        <v>1098906.9616056099</v>
      </c>
      <c r="CR54" s="13">
        <f t="shared" si="14"/>
        <v>1042973.24267025</v>
      </c>
      <c r="CS54" s="13">
        <f t="shared" si="14"/>
        <v>1025292.9640352501</v>
      </c>
      <c r="CT54" s="13">
        <f t="shared" si="14"/>
        <v>1025593.6505992999</v>
      </c>
      <c r="CU54" s="13">
        <f t="shared" si="14"/>
        <v>1061961.6614267</v>
      </c>
      <c r="CV54" s="13">
        <f t="shared" si="14"/>
        <v>1154265.5023719999</v>
      </c>
      <c r="CW54" s="13">
        <f t="shared" si="14"/>
        <v>1186067.5515339999</v>
      </c>
      <c r="CX54" s="13">
        <f t="shared" si="14"/>
        <v>1204879.0113369997</v>
      </c>
      <c r="CY54" s="13">
        <f t="shared" si="14"/>
        <v>1205627.935878</v>
      </c>
      <c r="CZ54" s="13">
        <f t="shared" si="14"/>
        <v>1169148.8165569999</v>
      </c>
      <c r="DA54" s="13">
        <f t="shared" si="14"/>
        <v>1192815.6598080001</v>
      </c>
      <c r="DB54" s="13">
        <f t="shared" si="14"/>
        <v>1159181.0141459999</v>
      </c>
      <c r="DC54" s="13">
        <f t="shared" si="14"/>
        <v>1161914.9575819999</v>
      </c>
      <c r="DD54" s="13">
        <f t="shared" si="14"/>
        <v>1144721.616103</v>
      </c>
      <c r="DE54" s="13">
        <f t="shared" si="14"/>
        <v>1101393.05311</v>
      </c>
      <c r="DF54" s="13">
        <f t="shared" si="14"/>
        <v>1089806.5709469998</v>
      </c>
      <c r="DG54" s="13">
        <f t="shared" si="14"/>
        <v>1238089.25137</v>
      </c>
      <c r="DH54" s="13">
        <f t="shared" si="14"/>
        <v>1201826.9526240001</v>
      </c>
      <c r="DI54" s="13">
        <f t="shared" ref="DI54:DK54" si="15">DI55+DI66</f>
        <v>1191493.515468</v>
      </c>
      <c r="DJ54" s="13">
        <f t="shared" si="15"/>
        <v>1166655.5301989999</v>
      </c>
      <c r="DK54" s="13">
        <f t="shared" si="15"/>
        <v>1161931.3357879999</v>
      </c>
      <c r="DL54" s="13">
        <f t="shared" ref="DL54:DN54" si="16">DL55+DL66</f>
        <v>1194785.5584569999</v>
      </c>
      <c r="DM54" s="13">
        <f t="shared" si="16"/>
        <v>1214798.698052</v>
      </c>
      <c r="DN54" s="13">
        <f t="shared" si="16"/>
        <v>1236126.954566</v>
      </c>
      <c r="DO54" s="13">
        <f t="shared" ref="DO54:DT54" si="17">DO55+DO66</f>
        <v>1275968.9459620998</v>
      </c>
      <c r="DP54" s="13">
        <f t="shared" si="17"/>
        <v>1268989.6339362001</v>
      </c>
      <c r="DQ54" s="13">
        <f t="shared" si="17"/>
        <v>1235138.8112152601</v>
      </c>
      <c r="DR54" s="13">
        <f t="shared" si="17"/>
        <v>1225049.5600312599</v>
      </c>
      <c r="DS54" s="13">
        <f t="shared" si="17"/>
        <v>1220980.65822226</v>
      </c>
      <c r="DT54" s="13">
        <f t="shared" si="17"/>
        <v>1196965.2126392601</v>
      </c>
      <c r="DU54" s="13">
        <f t="shared" ref="DU54:DW54" si="18">DU55+DU66</f>
        <v>1172480.21800826</v>
      </c>
      <c r="DV54" s="13">
        <f t="shared" si="18"/>
        <v>1141262.6511472601</v>
      </c>
      <c r="DW54" s="13">
        <f t="shared" si="18"/>
        <v>1161762.8908122601</v>
      </c>
      <c r="DX54" s="13">
        <f t="shared" ref="DX54:DZ54" si="19">DX55+DX66</f>
        <v>1164632.4754882599</v>
      </c>
      <c r="DY54" s="13">
        <f t="shared" si="19"/>
        <v>1192932.75216826</v>
      </c>
      <c r="DZ54" s="13">
        <f t="shared" si="19"/>
        <v>1247180.3722042602</v>
      </c>
      <c r="EA54" s="13">
        <f t="shared" ref="EA54:EC54" si="20">EA55+EA66</f>
        <v>1264102.8112872599</v>
      </c>
      <c r="EB54" s="13">
        <f t="shared" si="20"/>
        <v>1261789.56790726</v>
      </c>
      <c r="EC54" s="13">
        <f t="shared" si="20"/>
        <v>1215849.97041826</v>
      </c>
      <c r="ED54" s="13">
        <f t="shared" ref="ED54:EF54" si="21">ED55+ED66</f>
        <v>1214585.4522142601</v>
      </c>
      <c r="EE54" s="13">
        <f t="shared" si="21"/>
        <v>1209899.2774652599</v>
      </c>
      <c r="EF54" s="13">
        <f t="shared" si="21"/>
        <v>1187331.5797152601</v>
      </c>
      <c r="EG54" s="13">
        <f t="shared" ref="EG54:EI54" si="22">EG55+EG66</f>
        <v>1189205.2802879999</v>
      </c>
      <c r="EH54" s="13">
        <f t="shared" si="22"/>
        <v>1147229.9884840001</v>
      </c>
      <c r="EI54" s="13">
        <f t="shared" si="22"/>
        <v>1139294.095824</v>
      </c>
      <c r="EJ54" s="13">
        <f t="shared" ref="EJ54:EL54" si="23">EJ55+EJ66</f>
        <v>1111403.3476120001</v>
      </c>
      <c r="EK54" s="13">
        <f t="shared" si="23"/>
        <v>1131617.1636869998</v>
      </c>
      <c r="EL54" s="13">
        <f t="shared" si="23"/>
        <v>1167172.9592479998</v>
      </c>
      <c r="EM54" s="13">
        <f t="shared" ref="EM54:EO54" si="24">EM55+EM66</f>
        <v>1175713.505106</v>
      </c>
      <c r="EN54" s="13">
        <f t="shared" si="24"/>
        <v>1197100.8087770001</v>
      </c>
      <c r="EO54" s="13">
        <f t="shared" si="24"/>
        <v>1187465.4026339999</v>
      </c>
      <c r="EP54" s="13">
        <f t="shared" ref="EP54:EU54" si="25">EP55+EP66</f>
        <v>1169630.730432</v>
      </c>
      <c r="EQ54" s="13">
        <f t="shared" si="25"/>
        <v>1193034.2693664001</v>
      </c>
      <c r="ER54" s="13">
        <f t="shared" si="25"/>
        <v>1350823.8837888001</v>
      </c>
      <c r="ES54" s="13">
        <f t="shared" si="25"/>
        <v>1355632.8141308001</v>
      </c>
      <c r="ET54" s="13">
        <f t="shared" si="25"/>
        <v>1364341.0669704999</v>
      </c>
      <c r="EU54" s="13">
        <f t="shared" si="25"/>
        <v>1241588.9216881997</v>
      </c>
      <c r="EV54" s="13">
        <f t="shared" ref="EV54:EX54" si="26">EV55+EV66</f>
        <v>1243081.1038468</v>
      </c>
      <c r="EW54" s="13">
        <f t="shared" si="26"/>
        <v>1265079.5273668</v>
      </c>
      <c r="EX54" s="13">
        <f t="shared" si="26"/>
        <v>1268583.182424</v>
      </c>
    </row>
    <row r="55" spans="1:157" x14ac:dyDescent="0.25">
      <c r="A55" s="19" t="s">
        <v>17</v>
      </c>
      <c r="B55" s="13">
        <f>B56+B58+B59+B64+B65</f>
        <v>676952.72198816994</v>
      </c>
      <c r="C55" s="13">
        <f t="shared" ref="C55:BN55" si="27">C56+C58+C59+C64+C65</f>
        <v>689215.61231383006</v>
      </c>
      <c r="D55" s="13">
        <f t="shared" si="27"/>
        <v>679510.01140739</v>
      </c>
      <c r="E55" s="13">
        <f t="shared" si="27"/>
        <v>651825.86900472001</v>
      </c>
      <c r="F55" s="13">
        <f t="shared" si="27"/>
        <v>787196.99037534988</v>
      </c>
      <c r="G55" s="13">
        <f t="shared" si="27"/>
        <v>726882.73996715993</v>
      </c>
      <c r="H55" s="13">
        <f t="shared" si="27"/>
        <v>708273.88273709989</v>
      </c>
      <c r="I55" s="13">
        <f t="shared" si="27"/>
        <v>699839.93011087994</v>
      </c>
      <c r="J55" s="13">
        <f t="shared" si="27"/>
        <v>718184.23479623999</v>
      </c>
      <c r="K55" s="13">
        <f t="shared" si="27"/>
        <v>734402.98119827011</v>
      </c>
      <c r="L55" s="13">
        <f t="shared" si="27"/>
        <v>729607.3572428301</v>
      </c>
      <c r="M55" s="13">
        <f t="shared" si="27"/>
        <v>740697.14979787997</v>
      </c>
      <c r="N55" s="13">
        <f t="shared" si="27"/>
        <v>740303.24161834992</v>
      </c>
      <c r="O55" s="13">
        <f t="shared" si="27"/>
        <v>732469.54419231997</v>
      </c>
      <c r="P55" s="13">
        <f t="shared" si="27"/>
        <v>712952.73958395992</v>
      </c>
      <c r="Q55" s="13">
        <f t="shared" si="27"/>
        <v>687596.78443981009</v>
      </c>
      <c r="R55" s="13">
        <f t="shared" si="27"/>
        <v>672863.36618275999</v>
      </c>
      <c r="S55" s="13">
        <f t="shared" si="27"/>
        <v>693279.01642014005</v>
      </c>
      <c r="T55" s="13">
        <f t="shared" si="27"/>
        <v>680774.82031359989</v>
      </c>
      <c r="U55" s="13">
        <f t="shared" si="27"/>
        <v>686178.94389055995</v>
      </c>
      <c r="V55" s="13">
        <f t="shared" si="27"/>
        <v>696583.13865618</v>
      </c>
      <c r="W55" s="13">
        <f t="shared" si="27"/>
        <v>690612.38890502998</v>
      </c>
      <c r="X55" s="13">
        <f t="shared" si="27"/>
        <v>686839.63343269005</v>
      </c>
      <c r="Y55" s="13">
        <f t="shared" si="27"/>
        <v>675727.50570793997</v>
      </c>
      <c r="Z55" s="13">
        <f t="shared" si="27"/>
        <v>676193.6110799301</v>
      </c>
      <c r="AA55" s="13">
        <f t="shared" si="27"/>
        <v>658266.42527182004</v>
      </c>
      <c r="AB55" s="13">
        <f t="shared" si="27"/>
        <v>625779.60811724002</v>
      </c>
      <c r="AC55" s="13">
        <f t="shared" si="27"/>
        <v>635191.86444617005</v>
      </c>
      <c r="AD55" s="13">
        <f t="shared" si="27"/>
        <v>642517.25962331006</v>
      </c>
      <c r="AE55" s="13">
        <f t="shared" si="27"/>
        <v>635754.60569729004</v>
      </c>
      <c r="AF55" s="13">
        <f t="shared" si="27"/>
        <v>758475.46502082003</v>
      </c>
      <c r="AG55" s="13">
        <f t="shared" si="27"/>
        <v>762416.42753085995</v>
      </c>
      <c r="AH55" s="13">
        <f t="shared" si="27"/>
        <v>768064.62630971009</v>
      </c>
      <c r="AI55" s="13">
        <f t="shared" si="27"/>
        <v>771309.83614239993</v>
      </c>
      <c r="AJ55" s="13">
        <f t="shared" si="27"/>
        <v>785500.49299403001</v>
      </c>
      <c r="AK55" s="13">
        <f t="shared" si="27"/>
        <v>796062.72040772007</v>
      </c>
      <c r="AL55" s="13">
        <f t="shared" si="27"/>
        <v>794746.69597480004</v>
      </c>
      <c r="AM55" s="13">
        <f t="shared" si="27"/>
        <v>800866.86659916001</v>
      </c>
      <c r="AN55" s="13">
        <f t="shared" si="27"/>
        <v>840932.52131714008</v>
      </c>
      <c r="AO55" s="13">
        <f t="shared" si="27"/>
        <v>809605.80566899013</v>
      </c>
      <c r="AP55" s="13">
        <f t="shared" si="27"/>
        <v>817363.68874754</v>
      </c>
      <c r="AQ55" s="13">
        <f t="shared" si="27"/>
        <v>808150.29846059007</v>
      </c>
      <c r="AR55" s="13">
        <f t="shared" si="27"/>
        <v>835215.87850558001</v>
      </c>
      <c r="AS55" s="13">
        <f t="shared" si="27"/>
        <v>786846.25024128996</v>
      </c>
      <c r="AT55" s="13">
        <f t="shared" si="27"/>
        <v>768402.86407651007</v>
      </c>
      <c r="AU55" s="13">
        <f t="shared" si="27"/>
        <v>822234.89633596002</v>
      </c>
      <c r="AV55" s="13">
        <f t="shared" si="27"/>
        <v>832122.12350945012</v>
      </c>
      <c r="AW55" s="13">
        <f t="shared" si="27"/>
        <v>853215.27795853</v>
      </c>
      <c r="AX55" s="13">
        <f t="shared" si="27"/>
        <v>1427172.53605658</v>
      </c>
      <c r="AY55" s="13">
        <f t="shared" si="27"/>
        <v>1405318.70109093</v>
      </c>
      <c r="AZ55" s="13">
        <f t="shared" si="27"/>
        <v>1381274.1909208696</v>
      </c>
      <c r="BA55" s="13">
        <f t="shared" si="27"/>
        <v>1388033.7955968997</v>
      </c>
      <c r="BB55" s="13">
        <f t="shared" si="27"/>
        <v>1344692.3257354221</v>
      </c>
      <c r="BC55" s="13">
        <f t="shared" si="27"/>
        <v>1211385.6392508198</v>
      </c>
      <c r="BD55" s="13">
        <f t="shared" si="27"/>
        <v>1159261.0703944329</v>
      </c>
      <c r="BE55" s="13">
        <f t="shared" si="27"/>
        <v>1123264.4416818549</v>
      </c>
      <c r="BF55" s="13">
        <f t="shared" si="27"/>
        <v>1215438.5519936802</v>
      </c>
      <c r="BG55" s="13">
        <f t="shared" si="27"/>
        <v>1154792.86599884</v>
      </c>
      <c r="BH55" s="13">
        <f t="shared" si="27"/>
        <v>1109511.3205521298</v>
      </c>
      <c r="BI55" s="13">
        <f t="shared" si="27"/>
        <v>1120664.58165274</v>
      </c>
      <c r="BJ55" s="13">
        <f t="shared" si="27"/>
        <v>1170670.6402962198</v>
      </c>
      <c r="BK55" s="13">
        <f t="shared" si="27"/>
        <v>1090383.0227073</v>
      </c>
      <c r="BL55" s="13">
        <f t="shared" si="27"/>
        <v>1136473.8245084099</v>
      </c>
      <c r="BM55" s="13">
        <f t="shared" si="27"/>
        <v>996854.38505636994</v>
      </c>
      <c r="BN55" s="13">
        <f t="shared" si="27"/>
        <v>923243.18072900001</v>
      </c>
      <c r="BO55" s="13">
        <f t="shared" ref="BO55:DH55" si="28">BO56+BO58+BO59+BO64+BO65</f>
        <v>970059.10223352001</v>
      </c>
      <c r="BP55" s="13">
        <f t="shared" si="28"/>
        <v>986932.38328070007</v>
      </c>
      <c r="BQ55" s="13">
        <f t="shared" si="28"/>
        <v>1003654.35033698</v>
      </c>
      <c r="BR55" s="13">
        <f t="shared" si="28"/>
        <v>1006174.6468663501</v>
      </c>
      <c r="BS55" s="13">
        <f t="shared" si="28"/>
        <v>986243.52868929005</v>
      </c>
      <c r="BT55" s="13">
        <f t="shared" si="28"/>
        <v>1008371.8520805399</v>
      </c>
      <c r="BU55" s="13">
        <f t="shared" si="28"/>
        <v>1004615.85446926</v>
      </c>
      <c r="BV55" s="13">
        <f t="shared" si="28"/>
        <v>1034770.3404200801</v>
      </c>
      <c r="BW55" s="13">
        <f t="shared" si="28"/>
        <v>1021186.22438234</v>
      </c>
      <c r="BX55" s="13">
        <f t="shared" si="28"/>
        <v>1038546.1933386201</v>
      </c>
      <c r="BY55" s="13">
        <f t="shared" si="28"/>
        <v>1035304.3618821299</v>
      </c>
      <c r="BZ55" s="13">
        <f t="shared" si="28"/>
        <v>1042215.6066841299</v>
      </c>
      <c r="CA55" s="13">
        <f t="shared" si="28"/>
        <v>1042475.82082603</v>
      </c>
      <c r="CB55" s="13">
        <f t="shared" si="28"/>
        <v>1018491.94354802</v>
      </c>
      <c r="CC55" s="13">
        <f t="shared" si="28"/>
        <v>1032146.41584743</v>
      </c>
      <c r="CD55" s="13">
        <f t="shared" si="28"/>
        <v>1071676.40925948</v>
      </c>
      <c r="CE55" s="13">
        <f t="shared" si="28"/>
        <v>1093683.1838332301</v>
      </c>
      <c r="CF55" s="13">
        <f t="shared" si="28"/>
        <v>1110764.79238952</v>
      </c>
      <c r="CG55" s="13">
        <f t="shared" si="28"/>
        <v>1046991.4702083499</v>
      </c>
      <c r="CH55" s="13">
        <f t="shared" si="28"/>
        <v>1095286.5728395302</v>
      </c>
      <c r="CI55" s="13">
        <f t="shared" si="28"/>
        <v>1067593.9455133202</v>
      </c>
      <c r="CJ55" s="13">
        <f t="shared" si="28"/>
        <v>1077672.0417659702</v>
      </c>
      <c r="CK55" s="13">
        <f t="shared" si="28"/>
        <v>1095240.5678113401</v>
      </c>
      <c r="CL55" s="13">
        <f t="shared" si="28"/>
        <v>1055457.0431421101</v>
      </c>
      <c r="CM55" s="13">
        <f t="shared" si="28"/>
        <v>1136748.9218272199</v>
      </c>
      <c r="CN55" s="13">
        <f t="shared" si="28"/>
        <v>1093781.2091167099</v>
      </c>
      <c r="CO55" s="13">
        <f t="shared" si="28"/>
        <v>1109804.7434362802</v>
      </c>
      <c r="CP55" s="13">
        <f t="shared" si="28"/>
        <v>1086675.1481965301</v>
      </c>
      <c r="CQ55" s="13">
        <f t="shared" si="28"/>
        <v>1098906.9616056099</v>
      </c>
      <c r="CR55" s="13">
        <f t="shared" si="28"/>
        <v>1042973.24267025</v>
      </c>
      <c r="CS55" s="13">
        <f t="shared" si="28"/>
        <v>1025292.9640352501</v>
      </c>
      <c r="CT55" s="13">
        <f t="shared" si="28"/>
        <v>1025593.6505992999</v>
      </c>
      <c r="CU55" s="13">
        <f t="shared" si="28"/>
        <v>1061961.6614267</v>
      </c>
      <c r="CV55" s="13">
        <f t="shared" si="28"/>
        <v>1154265.5023719999</v>
      </c>
      <c r="CW55" s="13">
        <f t="shared" si="28"/>
        <v>1186067.5515339999</v>
      </c>
      <c r="CX55" s="13">
        <f t="shared" si="28"/>
        <v>1204879.0113369997</v>
      </c>
      <c r="CY55" s="13">
        <f t="shared" si="28"/>
        <v>1205627.935878</v>
      </c>
      <c r="CZ55" s="13">
        <f t="shared" si="28"/>
        <v>1169148.8165569999</v>
      </c>
      <c r="DA55" s="13">
        <f t="shared" si="28"/>
        <v>1192815.6598080001</v>
      </c>
      <c r="DB55" s="13">
        <f t="shared" si="28"/>
        <v>1159181.0141459999</v>
      </c>
      <c r="DC55" s="13">
        <f t="shared" si="28"/>
        <v>1161914.9575819999</v>
      </c>
      <c r="DD55" s="13">
        <f t="shared" si="28"/>
        <v>1144221.181447</v>
      </c>
      <c r="DE55" s="13">
        <f t="shared" si="28"/>
        <v>1100742.2792449999</v>
      </c>
      <c r="DF55" s="13">
        <f t="shared" si="28"/>
        <v>1089155.3413069998</v>
      </c>
      <c r="DG55" s="13">
        <f t="shared" si="28"/>
        <v>1238059.347051</v>
      </c>
      <c r="DH55" s="13">
        <f t="shared" si="28"/>
        <v>1201797.0246240001</v>
      </c>
      <c r="DI55" s="13">
        <f t="shared" ref="DI55:DK55" si="29">DI56+DI58+DI59+DI64+DI65</f>
        <v>1191463.549968</v>
      </c>
      <c r="DJ55" s="13">
        <f t="shared" si="29"/>
        <v>1166625.540699</v>
      </c>
      <c r="DK55" s="13">
        <f t="shared" si="29"/>
        <v>1161931.3357879999</v>
      </c>
      <c r="DL55" s="13">
        <f t="shared" ref="DL55:DN55" si="30">DL56+DL58+DL59+DL64+DL65</f>
        <v>1194785.5584569999</v>
      </c>
      <c r="DM55" s="13">
        <f t="shared" si="30"/>
        <v>1214798.698052</v>
      </c>
      <c r="DN55" s="13">
        <f t="shared" si="30"/>
        <v>1236126.954566</v>
      </c>
      <c r="DO55" s="13">
        <f t="shared" ref="DO55:DT55" si="31">DO56+DO58+DO59+DO64+DO65</f>
        <v>1275968.9459620998</v>
      </c>
      <c r="DP55" s="13">
        <f t="shared" si="31"/>
        <v>1268989.6339362001</v>
      </c>
      <c r="DQ55" s="13">
        <f t="shared" si="31"/>
        <v>1234978.8112152601</v>
      </c>
      <c r="DR55" s="13">
        <f t="shared" si="31"/>
        <v>1224889.5600312599</v>
      </c>
      <c r="DS55" s="13">
        <f t="shared" si="31"/>
        <v>1220820.65822226</v>
      </c>
      <c r="DT55" s="13">
        <f t="shared" si="31"/>
        <v>1196805.2126392601</v>
      </c>
      <c r="DU55" s="13">
        <f t="shared" ref="DU55:DW55" si="32">DU56+DU58+DU59+DU64+DU65</f>
        <v>1172244.76650826</v>
      </c>
      <c r="DV55" s="13">
        <f t="shared" si="32"/>
        <v>1141027.02414726</v>
      </c>
      <c r="DW55" s="13">
        <f t="shared" si="32"/>
        <v>1161507.0818122602</v>
      </c>
      <c r="DX55" s="13">
        <f t="shared" ref="DX55:DZ55" si="33">DX56+DX58+DX59+DX64+DX65</f>
        <v>1164441.6136382599</v>
      </c>
      <c r="DY55" s="13">
        <f t="shared" si="33"/>
        <v>1192752.75216826</v>
      </c>
      <c r="DZ55" s="13">
        <f t="shared" si="33"/>
        <v>1247000.3722042602</v>
      </c>
      <c r="EA55" s="13">
        <f t="shared" ref="EA55:EC55" si="34">EA56+EA58+EA59+EA64+EA65</f>
        <v>1263902.8112872599</v>
      </c>
      <c r="EB55" s="13">
        <f t="shared" si="34"/>
        <v>1261769.56790726</v>
      </c>
      <c r="EC55" s="13">
        <f t="shared" si="34"/>
        <v>1215829.97041826</v>
      </c>
      <c r="ED55" s="13">
        <f t="shared" ref="ED55:EF55" si="35">ED56+ED58+ED59+ED64+ED65</f>
        <v>1214553.9922142602</v>
      </c>
      <c r="EE55" s="13">
        <f t="shared" si="35"/>
        <v>1209867.8174652599</v>
      </c>
      <c r="EF55" s="13">
        <f t="shared" si="35"/>
        <v>1187280.1197152601</v>
      </c>
      <c r="EG55" s="13">
        <f t="shared" ref="EG55:EI55" si="36">EG56+EG58+EG59+EG64+EG65</f>
        <v>1189153.8202879999</v>
      </c>
      <c r="EH55" s="13">
        <f t="shared" si="36"/>
        <v>1147174.7084840001</v>
      </c>
      <c r="EI55" s="13">
        <f t="shared" si="36"/>
        <v>1139198.8158239999</v>
      </c>
      <c r="EJ55" s="13">
        <f t="shared" ref="EJ55:EL55" si="37">EJ56+EJ58+EJ59+EJ64+EJ65</f>
        <v>1111323.3476120001</v>
      </c>
      <c r="EK55" s="13">
        <f t="shared" si="37"/>
        <v>1131357.8230369999</v>
      </c>
      <c r="EL55" s="13">
        <f t="shared" si="37"/>
        <v>1166932.3879479999</v>
      </c>
      <c r="EM55" s="13">
        <f t="shared" ref="EM55:EO55" si="38">EM56+EM58+EM59+EM64+EM65</f>
        <v>1175471.6461060001</v>
      </c>
      <c r="EN55" s="13">
        <f t="shared" si="38"/>
        <v>1197000.8087770001</v>
      </c>
      <c r="EO55" s="13">
        <f t="shared" si="38"/>
        <v>1187345.4026339999</v>
      </c>
      <c r="EP55" s="13">
        <f t="shared" ref="EP55:EU55" si="39">EP56+EP58+EP59+EP64+EP65</f>
        <v>1168992.210432</v>
      </c>
      <c r="EQ55" s="13">
        <f t="shared" si="39"/>
        <v>1192331.6228864</v>
      </c>
      <c r="ER55" s="13">
        <f t="shared" si="39"/>
        <v>1349532.3592668001</v>
      </c>
      <c r="ES55" s="13">
        <f t="shared" si="39"/>
        <v>1353679.6468968</v>
      </c>
      <c r="ET55" s="13">
        <f t="shared" si="39"/>
        <v>1362231.6391675</v>
      </c>
      <c r="EU55" s="13">
        <f t="shared" si="39"/>
        <v>1240086.8571241999</v>
      </c>
      <c r="EV55" s="13">
        <f t="shared" ref="EV55:EX55" si="40">EV56+EV58+EV59+EV64+EV65</f>
        <v>1241567.2809778</v>
      </c>
      <c r="EW55" s="13">
        <f t="shared" si="40"/>
        <v>1263492.0496248</v>
      </c>
      <c r="EX55" s="13">
        <f t="shared" si="40"/>
        <v>1265480.553269</v>
      </c>
    </row>
    <row r="56" spans="1:157" x14ac:dyDescent="0.25">
      <c r="A56" s="17" t="s">
        <v>132</v>
      </c>
      <c r="B56" s="16">
        <v>227640.49458899998</v>
      </c>
      <c r="C56" s="16">
        <v>229007.26480999999</v>
      </c>
      <c r="D56" s="16">
        <v>219132.30057000002</v>
      </c>
      <c r="E56" s="16">
        <v>223611.52744999999</v>
      </c>
      <c r="F56" s="16">
        <v>227395.90134999997</v>
      </c>
      <c r="G56" s="16">
        <v>230312.62923000002</v>
      </c>
      <c r="H56" s="16">
        <v>233008.28981999998</v>
      </c>
      <c r="I56" s="16">
        <v>219114.87727999996</v>
      </c>
      <c r="J56" s="16">
        <v>227249.01731999998</v>
      </c>
      <c r="K56" s="16">
        <v>230154.92749</v>
      </c>
      <c r="L56" s="16">
        <v>237250.56246000002</v>
      </c>
      <c r="M56" s="16">
        <v>234875.72518999997</v>
      </c>
      <c r="N56" s="16">
        <v>238918.44222999999</v>
      </c>
      <c r="O56" s="16">
        <v>238608.09416000004</v>
      </c>
      <c r="P56" s="16">
        <v>220786.58106999999</v>
      </c>
      <c r="Q56" s="16">
        <v>222110.48967000001</v>
      </c>
      <c r="R56" s="16">
        <v>189217.53151</v>
      </c>
      <c r="S56" s="16">
        <v>206281.46088</v>
      </c>
      <c r="T56" s="16">
        <v>208987.31114999999</v>
      </c>
      <c r="U56" s="16">
        <v>212631.85243</v>
      </c>
      <c r="V56" s="16">
        <v>215778.51574</v>
      </c>
      <c r="W56" s="16">
        <v>211111.27188000001</v>
      </c>
      <c r="X56" s="16">
        <v>210651.46913000001</v>
      </c>
      <c r="Y56" s="16">
        <v>206954.23611</v>
      </c>
      <c r="Z56" s="16">
        <v>205861.11212999999</v>
      </c>
      <c r="AA56" s="16">
        <v>199182.18372999999</v>
      </c>
      <c r="AB56" s="16">
        <v>192374.87741000002</v>
      </c>
      <c r="AC56" s="16">
        <v>203354.78716000001</v>
      </c>
      <c r="AD56" s="16">
        <v>202218.90633</v>
      </c>
      <c r="AE56" s="16">
        <v>195745.18760999999</v>
      </c>
      <c r="AF56" s="16">
        <v>196291.27832000001</v>
      </c>
      <c r="AG56" s="16">
        <v>195722.0460722</v>
      </c>
      <c r="AH56" s="16">
        <v>189956.10121600001</v>
      </c>
      <c r="AI56" s="16">
        <v>191380.506047</v>
      </c>
      <c r="AJ56" s="16">
        <v>199799.62580499999</v>
      </c>
      <c r="AK56" s="16">
        <v>201582.72160200001</v>
      </c>
      <c r="AL56" s="16">
        <v>189532.50687200003</v>
      </c>
      <c r="AM56" s="16">
        <v>192203.69802099999</v>
      </c>
      <c r="AN56" s="16">
        <v>192321.34915999998</v>
      </c>
      <c r="AO56" s="16">
        <v>181218.81843900002</v>
      </c>
      <c r="AP56" s="16">
        <v>179182.25916699998</v>
      </c>
      <c r="AQ56" s="16">
        <v>180756.08487400002</v>
      </c>
      <c r="AR56" s="16">
        <v>184011.39926599999</v>
      </c>
      <c r="AS56" s="16">
        <v>212431.35787400001</v>
      </c>
      <c r="AT56" s="16">
        <v>222414.59846399998</v>
      </c>
      <c r="AU56" s="16">
        <v>226458.77665400002</v>
      </c>
      <c r="AV56" s="16">
        <v>226307.88350900001</v>
      </c>
      <c r="AW56" s="16">
        <v>228463.743545</v>
      </c>
      <c r="AX56" s="16">
        <v>232350.29529500002</v>
      </c>
      <c r="AY56" s="16">
        <v>230954.175242</v>
      </c>
      <c r="AZ56" s="16">
        <v>244068.88519299999</v>
      </c>
      <c r="BA56" s="16">
        <v>244184.65376099997</v>
      </c>
      <c r="BB56" s="16">
        <v>243484.694766</v>
      </c>
      <c r="BC56" s="16">
        <v>221915.959642</v>
      </c>
      <c r="BD56" s="16">
        <v>222301.17007399999</v>
      </c>
      <c r="BE56" s="16">
        <v>221997.80624400001</v>
      </c>
      <c r="BF56" s="16">
        <v>223160.47513899999</v>
      </c>
      <c r="BG56" s="16">
        <v>179076.32347599999</v>
      </c>
      <c r="BH56" s="16">
        <v>179521.60480899998</v>
      </c>
      <c r="BI56" s="16">
        <v>181541.00584600001</v>
      </c>
      <c r="BJ56" s="16">
        <v>179857.18743199998</v>
      </c>
      <c r="BK56" s="16">
        <v>168403.32400299999</v>
      </c>
      <c r="BL56" s="16">
        <v>129725.761577</v>
      </c>
      <c r="BM56" s="16">
        <v>130952.43762200001</v>
      </c>
      <c r="BN56" s="16">
        <v>131505.570271</v>
      </c>
      <c r="BO56" s="16">
        <v>128942.78578799999</v>
      </c>
      <c r="BP56" s="16">
        <v>130934.14747000001</v>
      </c>
      <c r="BQ56" s="16">
        <v>131535.965398</v>
      </c>
      <c r="BR56" s="16">
        <v>130834.86437700001</v>
      </c>
      <c r="BS56" s="16">
        <v>133332.30507199999</v>
      </c>
      <c r="BT56" s="16">
        <v>135146.63670799998</v>
      </c>
      <c r="BU56" s="16">
        <v>136455.01699199999</v>
      </c>
      <c r="BV56" s="16">
        <v>129884.880412</v>
      </c>
      <c r="BW56" s="16">
        <v>127358.33955100001</v>
      </c>
      <c r="BX56" s="16">
        <v>127317.95116</v>
      </c>
      <c r="BY56" s="16">
        <v>124333.830117</v>
      </c>
      <c r="BZ56" s="16">
        <v>123978.95788199999</v>
      </c>
      <c r="CA56" s="16">
        <v>122396.551769</v>
      </c>
      <c r="CB56" s="16">
        <v>122355.214496</v>
      </c>
      <c r="CC56" s="16">
        <v>122096.106981</v>
      </c>
      <c r="CD56" s="16">
        <v>123360.48798699999</v>
      </c>
      <c r="CE56" s="16">
        <v>123936.748873</v>
      </c>
      <c r="CF56" s="16">
        <v>126268.95419600001</v>
      </c>
      <c r="CG56" s="16">
        <v>127334.542006</v>
      </c>
      <c r="CH56" s="16">
        <v>128398.637663</v>
      </c>
      <c r="CI56" s="16">
        <v>96263.121990999993</v>
      </c>
      <c r="CJ56" s="16">
        <v>109127.56834100001</v>
      </c>
      <c r="CK56" s="16">
        <v>117658.18440700001</v>
      </c>
      <c r="CL56" s="16">
        <v>118024.43069000001</v>
      </c>
      <c r="CM56" s="16">
        <v>112422.57828999999</v>
      </c>
      <c r="CN56" s="16">
        <v>114754.61748299999</v>
      </c>
      <c r="CO56" s="16">
        <v>111014.496489</v>
      </c>
      <c r="CP56" s="16">
        <v>112268.68077600001</v>
      </c>
      <c r="CQ56" s="16">
        <v>108282.38015699998</v>
      </c>
      <c r="CR56" s="16">
        <v>111212.97620299998</v>
      </c>
      <c r="CS56" s="16">
        <v>113710.681327</v>
      </c>
      <c r="CT56" s="16">
        <v>115859.608611</v>
      </c>
      <c r="CU56" s="16">
        <v>112036.289537</v>
      </c>
      <c r="CV56" s="16">
        <v>103433.96651100001</v>
      </c>
      <c r="CW56" s="16">
        <v>105116.824983</v>
      </c>
      <c r="CX56" s="16">
        <v>106963.421598</v>
      </c>
      <c r="CY56" s="16">
        <v>100463.052616</v>
      </c>
      <c r="CZ56" s="16">
        <v>96080.551993999994</v>
      </c>
      <c r="DA56" s="16">
        <v>89589.685395000008</v>
      </c>
      <c r="DB56" s="16">
        <v>90691.369795999999</v>
      </c>
      <c r="DC56" s="16">
        <v>68108.003993999999</v>
      </c>
      <c r="DD56" s="16">
        <v>57452.960215999999</v>
      </c>
      <c r="DE56" s="16">
        <v>57343.180710000001</v>
      </c>
      <c r="DF56" s="16">
        <v>46689.477364000006</v>
      </c>
      <c r="DG56" s="16">
        <v>47906.750062999999</v>
      </c>
      <c r="DH56" s="16">
        <v>49261.909026999994</v>
      </c>
      <c r="DI56" s="16">
        <v>51762.105207000001</v>
      </c>
      <c r="DJ56" s="16">
        <v>44897.567942000001</v>
      </c>
      <c r="DK56" s="16">
        <v>45729.248002</v>
      </c>
      <c r="DL56" s="16">
        <v>46870.319127000002</v>
      </c>
      <c r="DM56" s="16">
        <v>45703.383357999999</v>
      </c>
      <c r="DN56" s="16">
        <v>43683.149088000006</v>
      </c>
      <c r="DO56" s="16">
        <v>43899.264922999995</v>
      </c>
      <c r="DP56" s="16">
        <v>43437.608916999998</v>
      </c>
      <c r="DQ56" s="16">
        <v>43624.364404</v>
      </c>
      <c r="DR56" s="16">
        <v>42821.334214999995</v>
      </c>
      <c r="DS56" s="16">
        <v>42833.143047999998</v>
      </c>
      <c r="DT56" s="16">
        <v>41715.108256</v>
      </c>
      <c r="DU56" s="16">
        <v>60568.243919999994</v>
      </c>
      <c r="DV56" s="16">
        <v>59165.844502</v>
      </c>
      <c r="DW56" s="16">
        <v>59382.841879</v>
      </c>
      <c r="DX56" s="16">
        <v>59415.801674999995</v>
      </c>
      <c r="DY56" s="16">
        <v>53638.087126000006</v>
      </c>
      <c r="DZ56" s="16">
        <v>53007.005720999994</v>
      </c>
      <c r="EA56" s="16">
        <v>49687.236602000004</v>
      </c>
      <c r="EB56" s="16">
        <v>46480.591163999998</v>
      </c>
      <c r="EC56" s="16">
        <v>47158.338849</v>
      </c>
      <c r="ED56" s="16">
        <v>48261.329714000007</v>
      </c>
      <c r="EE56" s="16">
        <v>45595.747788000001</v>
      </c>
      <c r="EF56" s="16">
        <v>51953.071041000003</v>
      </c>
      <c r="EG56" s="16">
        <v>48602.217209000002</v>
      </c>
      <c r="EH56" s="16">
        <v>50415.142771999999</v>
      </c>
      <c r="EI56" s="16">
        <v>50529.024333000001</v>
      </c>
      <c r="EJ56" s="16">
        <v>49927.659915000004</v>
      </c>
      <c r="EK56" s="16">
        <v>49394.474115000005</v>
      </c>
      <c r="EL56" s="16">
        <v>48257.332348000004</v>
      </c>
      <c r="EM56" s="16">
        <v>53758.532152000007</v>
      </c>
      <c r="EN56" s="16">
        <v>56114.629947000001</v>
      </c>
      <c r="EO56" s="16">
        <v>64380.223055999995</v>
      </c>
      <c r="EP56" s="16">
        <v>67469.460703000004</v>
      </c>
      <c r="EQ56" s="16">
        <v>87219.753536999997</v>
      </c>
      <c r="ER56" s="16">
        <v>87086.24124599999</v>
      </c>
      <c r="ES56" s="16">
        <v>89730.877349999995</v>
      </c>
      <c r="ET56" s="16">
        <v>90306.716895999998</v>
      </c>
      <c r="EU56" s="16">
        <v>88610.811234000008</v>
      </c>
      <c r="EV56" s="16">
        <v>88847.991532</v>
      </c>
      <c r="EW56" s="16">
        <v>90647.864950000003</v>
      </c>
      <c r="EX56" s="16">
        <v>95690.911970000001</v>
      </c>
      <c r="EY56" s="16"/>
      <c r="EZ56" s="16"/>
      <c r="FA56" s="16"/>
    </row>
    <row r="57" spans="1:157" x14ac:dyDescent="0.25">
      <c r="A57" s="18" t="s">
        <v>24</v>
      </c>
      <c r="B57" s="16">
        <v>63216.590029999999</v>
      </c>
      <c r="C57" s="16">
        <v>61821.959729999995</v>
      </c>
      <c r="D57" s="16">
        <v>47563.40238</v>
      </c>
      <c r="E57" s="16">
        <v>47308.795850000002</v>
      </c>
      <c r="F57" s="16">
        <v>44508.04752</v>
      </c>
      <c r="G57" s="16">
        <v>39456.754369999995</v>
      </c>
      <c r="H57" s="16">
        <v>38343.703299999994</v>
      </c>
      <c r="I57" s="16">
        <v>37455.471920000004</v>
      </c>
      <c r="J57" s="16">
        <v>33675.008000000002</v>
      </c>
      <c r="K57" s="16">
        <v>32251.066899999998</v>
      </c>
      <c r="L57" s="16">
        <v>29330.301960000001</v>
      </c>
      <c r="M57" s="16">
        <v>25947.01123</v>
      </c>
      <c r="N57" s="16">
        <v>25772.177889999999</v>
      </c>
      <c r="O57" s="16">
        <v>24316.899940000003</v>
      </c>
      <c r="P57" s="16">
        <v>20236.92066</v>
      </c>
      <c r="Q57" s="16">
        <v>19489.330269999999</v>
      </c>
      <c r="R57" s="16">
        <v>18192.284170000003</v>
      </c>
      <c r="S57" s="16">
        <v>15368.541499999999</v>
      </c>
      <c r="T57" s="16">
        <v>15615.654689999999</v>
      </c>
      <c r="U57" s="16">
        <v>15533.347730000001</v>
      </c>
      <c r="V57" s="16">
        <v>14592.64662</v>
      </c>
      <c r="W57" s="16">
        <v>13636.95832</v>
      </c>
      <c r="X57" s="16">
        <v>13036.379199999999</v>
      </c>
      <c r="Y57" s="16">
        <v>12679.40215</v>
      </c>
      <c r="Z57" s="16">
        <v>12500.2212</v>
      </c>
      <c r="AA57" s="16">
        <v>12126.498680000001</v>
      </c>
      <c r="AB57" s="16">
        <v>11390.608179999999</v>
      </c>
      <c r="AC57" s="16">
        <v>11530.66691</v>
      </c>
      <c r="AD57" s="16">
        <v>11356.42741</v>
      </c>
      <c r="AE57" s="16">
        <v>10054.172849999999</v>
      </c>
      <c r="AF57" s="16">
        <v>10130.010789999998</v>
      </c>
      <c r="AG57" s="16">
        <v>10033.762869999999</v>
      </c>
      <c r="AH57" s="16">
        <v>9254.3064460000005</v>
      </c>
      <c r="AI57" s="16">
        <v>9213.1582870000002</v>
      </c>
      <c r="AJ57" s="16">
        <v>9341.7273850000001</v>
      </c>
      <c r="AK57" s="16">
        <v>9553.2784419999989</v>
      </c>
      <c r="AL57" s="16">
        <v>9207.1944519999997</v>
      </c>
      <c r="AM57" s="16">
        <v>9335.7594210000007</v>
      </c>
      <c r="AN57" s="16">
        <v>9613.0047799999993</v>
      </c>
      <c r="AO57" s="16">
        <v>9434.4698790000002</v>
      </c>
      <c r="AP57" s="16">
        <v>9414.3105969999997</v>
      </c>
      <c r="AQ57" s="16">
        <v>9708.0277640000004</v>
      </c>
      <c r="AR57" s="16">
        <v>9814.0403860000006</v>
      </c>
      <c r="AS57" s="16">
        <v>9669.5750439999993</v>
      </c>
      <c r="AT57" s="16">
        <v>9561.9452239999991</v>
      </c>
      <c r="AU57" s="16">
        <v>9456.7706940000007</v>
      </c>
      <c r="AV57" s="16">
        <v>9116.9746589999995</v>
      </c>
      <c r="AW57" s="16">
        <v>9141.2874849999989</v>
      </c>
      <c r="AX57" s="16">
        <v>9014.4886649999989</v>
      </c>
      <c r="AY57" s="16">
        <v>9161.1067719999992</v>
      </c>
      <c r="AZ57" s="16">
        <v>9201.6168429999998</v>
      </c>
      <c r="BA57" s="16">
        <v>9122.3796810000003</v>
      </c>
      <c r="BB57" s="16">
        <v>8366.7167460000001</v>
      </c>
      <c r="BC57" s="16">
        <v>8294.4014719999996</v>
      </c>
      <c r="BD57" s="16">
        <v>7681.7050840000002</v>
      </c>
      <c r="BE57" s="16">
        <v>8360.8803939999998</v>
      </c>
      <c r="BF57" s="16">
        <v>8393.3381590000008</v>
      </c>
      <c r="BG57" s="16">
        <v>8376.5472460000001</v>
      </c>
      <c r="BH57" s="16">
        <v>8352.469998999999</v>
      </c>
      <c r="BI57" s="16">
        <v>8386.8951560000005</v>
      </c>
      <c r="BJ57" s="16">
        <v>8444.8818220000012</v>
      </c>
      <c r="BK57" s="16">
        <v>8090.6611330000005</v>
      </c>
      <c r="BL57" s="16">
        <v>8195.2780669999993</v>
      </c>
      <c r="BM57" s="16">
        <v>5507.5592819999993</v>
      </c>
      <c r="BN57" s="16">
        <v>5310.1948710000006</v>
      </c>
      <c r="BO57" s="16">
        <v>4219.2239879999997</v>
      </c>
      <c r="BP57" s="16">
        <v>4247.1237699999992</v>
      </c>
      <c r="BQ57" s="16">
        <v>4213.7246380000006</v>
      </c>
      <c r="BR57" s="16">
        <v>4189.7231270000002</v>
      </c>
      <c r="BS57" s="16">
        <v>4178.0731719999994</v>
      </c>
      <c r="BT57" s="16">
        <v>4242.8180579999998</v>
      </c>
      <c r="BU57" s="16">
        <v>4863.8605719999996</v>
      </c>
      <c r="BV57" s="16">
        <v>4225.5592120000001</v>
      </c>
      <c r="BW57" s="16">
        <v>4130.2254009999997</v>
      </c>
      <c r="BX57" s="16">
        <v>4176.3810000000003</v>
      </c>
      <c r="BY57" s="16">
        <v>4142.353967</v>
      </c>
      <c r="BZ57" s="16">
        <v>4121.6614819999995</v>
      </c>
      <c r="CA57" s="16">
        <v>4097.4226390000003</v>
      </c>
      <c r="CB57" s="16">
        <v>4083.6120460000002</v>
      </c>
      <c r="CC57" s="16">
        <v>4009.5784610000001</v>
      </c>
      <c r="CD57" s="16">
        <v>4039.7055269999996</v>
      </c>
      <c r="CE57" s="16">
        <v>4032.599283</v>
      </c>
      <c r="CF57" s="16">
        <v>4064.9517859999996</v>
      </c>
      <c r="CG57" s="16">
        <v>4089.8176159999998</v>
      </c>
      <c r="CH57" s="16">
        <v>4075.4465129999999</v>
      </c>
      <c r="CI57" s="16">
        <v>4016.3688320000001</v>
      </c>
      <c r="CJ57" s="16">
        <v>4176.3800279999996</v>
      </c>
      <c r="CK57" s="16">
        <v>4103.9125739999999</v>
      </c>
      <c r="CL57" s="16">
        <v>4175.5263429999995</v>
      </c>
      <c r="CM57" s="16">
        <v>4191.6061300000001</v>
      </c>
      <c r="CN57" s="16">
        <v>4215.2843510000002</v>
      </c>
      <c r="CO57" s="16">
        <v>4065.6942859999999</v>
      </c>
      <c r="CP57" s="16">
        <v>4091.6047100000001</v>
      </c>
      <c r="CQ57" s="16">
        <v>4116.4268389999997</v>
      </c>
      <c r="CR57" s="16">
        <v>4020.4820890000001</v>
      </c>
      <c r="CS57" s="16">
        <v>3904.2908429999998</v>
      </c>
      <c r="CT57" s="16">
        <v>3944.4343939999999</v>
      </c>
      <c r="CU57" s="16">
        <v>3946.7735040000002</v>
      </c>
      <c r="CV57" s="16">
        <v>3854.9795440000003</v>
      </c>
      <c r="CW57" s="16">
        <v>3854.9795440000003</v>
      </c>
      <c r="CX57" s="16">
        <v>3854.9795440000003</v>
      </c>
      <c r="CY57" s="16">
        <v>3854.9795440000003</v>
      </c>
      <c r="CZ57" s="16">
        <v>3715.2535760000001</v>
      </c>
      <c r="DA57" s="16">
        <v>3715.2535760000001</v>
      </c>
      <c r="DB57" s="16">
        <v>3715.2535760000001</v>
      </c>
      <c r="DC57" s="16">
        <v>3715.2535760000001</v>
      </c>
      <c r="DD57" s="16">
        <v>3246.6308300000001</v>
      </c>
      <c r="DE57" s="16">
        <v>3195.7313319999998</v>
      </c>
      <c r="DF57" s="16">
        <v>3211.0517650000002</v>
      </c>
      <c r="DG57" s="16">
        <v>3075.919938</v>
      </c>
      <c r="DH57" s="16">
        <v>3082.8075400000002</v>
      </c>
      <c r="DI57" s="16">
        <v>3114.360287</v>
      </c>
      <c r="DJ57" s="16">
        <v>3116.1918420000002</v>
      </c>
      <c r="DK57" s="16">
        <v>3113.004508</v>
      </c>
      <c r="DL57" s="16">
        <v>3109.2554660000001</v>
      </c>
      <c r="DM57" s="16">
        <v>3037.2591899999998</v>
      </c>
      <c r="DN57" s="16">
        <v>3087.2176120000004</v>
      </c>
      <c r="DO57" s="16">
        <v>3064.7576960000001</v>
      </c>
      <c r="DP57" s="16">
        <v>3080.8448699999999</v>
      </c>
      <c r="DQ57" s="16">
        <v>3071.158316</v>
      </c>
      <c r="DR57" s="16">
        <v>3063.3607750000001</v>
      </c>
      <c r="DS57" s="16">
        <v>2953.3389079999997</v>
      </c>
      <c r="DT57" s="16">
        <v>3058.593316</v>
      </c>
      <c r="DU57" s="16">
        <v>2970.8453100000002</v>
      </c>
      <c r="DV57" s="16">
        <v>2976.6706320000003</v>
      </c>
      <c r="DW57" s="16">
        <v>3039.122809</v>
      </c>
      <c r="DX57" s="16">
        <v>2878.3049449999999</v>
      </c>
      <c r="DY57" s="16">
        <v>2781.607986</v>
      </c>
      <c r="DZ57" s="16">
        <v>2692.3217409999997</v>
      </c>
      <c r="EA57" s="16">
        <v>2365.787652</v>
      </c>
      <c r="EB57" s="16">
        <v>2393.0792540000002</v>
      </c>
      <c r="EC57" s="16">
        <v>2380.451489</v>
      </c>
      <c r="ED57" s="16">
        <v>2435.3752639999998</v>
      </c>
      <c r="EE57" s="16">
        <v>2339.234868</v>
      </c>
      <c r="EF57" s="16">
        <v>2359.3229510000001</v>
      </c>
      <c r="EG57" s="16">
        <v>2332.6223690000002</v>
      </c>
      <c r="EH57" s="16">
        <v>2378.8305319999999</v>
      </c>
      <c r="EI57" s="16">
        <v>2360.1816129999997</v>
      </c>
      <c r="EJ57" s="16">
        <v>2133.8835349999999</v>
      </c>
      <c r="EK57" s="16">
        <v>2027.146475</v>
      </c>
      <c r="EL57" s="16">
        <v>2038.997108</v>
      </c>
      <c r="EM57" s="16">
        <v>1994.907132</v>
      </c>
      <c r="EN57" s="16">
        <v>2004.327037</v>
      </c>
      <c r="EO57" s="16">
        <v>1926.361586</v>
      </c>
      <c r="EP57" s="16">
        <v>1939.7553130000001</v>
      </c>
      <c r="EQ57" s="16">
        <v>1864.6779069999998</v>
      </c>
      <c r="ER57" s="16">
        <v>1892.3493659999999</v>
      </c>
      <c r="ES57" s="16">
        <v>1849.61375</v>
      </c>
      <c r="ET57" s="16">
        <v>1866.084116</v>
      </c>
      <c r="EU57" s="16">
        <v>1773.657344</v>
      </c>
      <c r="EV57" s="16">
        <v>1780.265122</v>
      </c>
      <c r="EW57" s="16">
        <v>1885.8007</v>
      </c>
      <c r="EX57" s="16">
        <v>1893.633</v>
      </c>
      <c r="EY57" s="16"/>
      <c r="EZ57" s="16"/>
      <c r="FA57" s="16"/>
    </row>
    <row r="58" spans="1:157" x14ac:dyDescent="0.25">
      <c r="A58" s="17" t="s">
        <v>133</v>
      </c>
      <c r="B58" s="16">
        <v>229920</v>
      </c>
      <c r="C58" s="16">
        <v>234851</v>
      </c>
      <c r="D58" s="16">
        <v>232824</v>
      </c>
      <c r="E58" s="16">
        <v>203719</v>
      </c>
      <c r="F58" s="16">
        <v>339112</v>
      </c>
      <c r="G58" s="16">
        <v>282180</v>
      </c>
      <c r="H58" s="16">
        <v>271640</v>
      </c>
      <c r="I58" s="16">
        <v>273689</v>
      </c>
      <c r="J58" s="16">
        <v>277723</v>
      </c>
      <c r="K58" s="16">
        <v>285172</v>
      </c>
      <c r="L58" s="16">
        <v>282063</v>
      </c>
      <c r="M58" s="16">
        <v>289119</v>
      </c>
      <c r="N58" s="16">
        <v>284522</v>
      </c>
      <c r="O58" s="16">
        <v>282249</v>
      </c>
      <c r="P58" s="16">
        <v>279565</v>
      </c>
      <c r="Q58" s="16">
        <v>262507</v>
      </c>
      <c r="R58" s="16">
        <v>275352</v>
      </c>
      <c r="S58" s="16">
        <v>276557</v>
      </c>
      <c r="T58" s="16">
        <v>267525</v>
      </c>
      <c r="U58" s="16">
        <v>268968</v>
      </c>
      <c r="V58" s="16">
        <v>271888</v>
      </c>
      <c r="W58" s="16">
        <v>270184</v>
      </c>
      <c r="X58" s="16">
        <v>268598</v>
      </c>
      <c r="Y58" s="16">
        <v>258449</v>
      </c>
      <c r="Z58" s="16">
        <v>260286</v>
      </c>
      <c r="AA58" s="16">
        <v>252826</v>
      </c>
      <c r="AB58" s="16">
        <v>230708</v>
      </c>
      <c r="AC58" s="16">
        <v>229884</v>
      </c>
      <c r="AD58" s="16">
        <v>231309</v>
      </c>
      <c r="AE58" s="16">
        <v>231157</v>
      </c>
      <c r="AF58" s="16">
        <v>351457</v>
      </c>
      <c r="AG58" s="16">
        <v>353983</v>
      </c>
      <c r="AH58" s="16">
        <v>362559</v>
      </c>
      <c r="AI58" s="16">
        <v>364125</v>
      </c>
      <c r="AJ58" s="16">
        <v>368456</v>
      </c>
      <c r="AK58" s="16">
        <v>375096</v>
      </c>
      <c r="AL58" s="16">
        <v>384637</v>
      </c>
      <c r="AM58" s="16">
        <v>383650</v>
      </c>
      <c r="AN58" s="16">
        <v>377225</v>
      </c>
      <c r="AO58" s="16">
        <v>365231</v>
      </c>
      <c r="AP58" s="16">
        <v>372288</v>
      </c>
      <c r="AQ58" s="16">
        <v>366666</v>
      </c>
      <c r="AR58" s="16">
        <v>372135</v>
      </c>
      <c r="AS58" s="16">
        <v>309003</v>
      </c>
      <c r="AT58" s="16">
        <v>303907</v>
      </c>
      <c r="AU58" s="16">
        <v>304615</v>
      </c>
      <c r="AV58" s="16">
        <v>310472</v>
      </c>
      <c r="AW58" s="16">
        <v>306139</v>
      </c>
      <c r="AX58" s="16">
        <v>301109</v>
      </c>
      <c r="AY58" s="16">
        <v>301019</v>
      </c>
      <c r="AZ58" s="16">
        <v>291043</v>
      </c>
      <c r="BA58" s="16">
        <v>289647</v>
      </c>
      <c r="BB58" s="16">
        <v>291804</v>
      </c>
      <c r="BC58" s="16">
        <v>225213</v>
      </c>
      <c r="BD58" s="16">
        <v>218820</v>
      </c>
      <c r="BE58" s="16">
        <v>213975</v>
      </c>
      <c r="BF58" s="16">
        <v>210350</v>
      </c>
      <c r="BG58" s="16">
        <v>205583</v>
      </c>
      <c r="BH58" s="16">
        <v>201323</v>
      </c>
      <c r="BI58" s="16">
        <v>202168</v>
      </c>
      <c r="BJ58" s="16">
        <v>209393</v>
      </c>
      <c r="BK58" s="16">
        <v>191580</v>
      </c>
      <c r="BL58" s="16">
        <v>203678</v>
      </c>
      <c r="BM58" s="16">
        <v>100087</v>
      </c>
      <c r="BN58" s="16">
        <v>95705</v>
      </c>
      <c r="BO58" s="16">
        <v>101087</v>
      </c>
      <c r="BP58" s="16">
        <v>103356</v>
      </c>
      <c r="BQ58" s="16">
        <v>106463</v>
      </c>
      <c r="BR58" s="16">
        <v>106389</v>
      </c>
      <c r="BS58" s="16">
        <v>101362</v>
      </c>
      <c r="BT58" s="16">
        <v>101326</v>
      </c>
      <c r="BU58" s="16">
        <v>116206</v>
      </c>
      <c r="BV58" s="16">
        <v>115983</v>
      </c>
      <c r="BW58" s="16">
        <v>114758</v>
      </c>
      <c r="BX58" s="16">
        <v>112591</v>
      </c>
      <c r="BY58" s="16">
        <v>113439</v>
      </c>
      <c r="BZ58" s="16">
        <v>114446</v>
      </c>
      <c r="CA58" s="16">
        <v>115322</v>
      </c>
      <c r="CB58" s="16">
        <v>114314</v>
      </c>
      <c r="CC58" s="16">
        <v>116326</v>
      </c>
      <c r="CD58" s="16">
        <v>119928</v>
      </c>
      <c r="CE58" s="16">
        <v>128554</v>
      </c>
      <c r="CF58" s="16">
        <v>130116</v>
      </c>
      <c r="CG58" s="16">
        <v>124275</v>
      </c>
      <c r="CH58" s="16">
        <v>127960</v>
      </c>
      <c r="CI58" s="16">
        <v>127000</v>
      </c>
      <c r="CJ58" s="16">
        <v>128489</v>
      </c>
      <c r="CK58" s="16">
        <v>127283</v>
      </c>
      <c r="CL58" s="16">
        <v>129308</v>
      </c>
      <c r="CM58" s="16">
        <v>194522</v>
      </c>
      <c r="CN58" s="16">
        <v>185147</v>
      </c>
      <c r="CO58" s="16">
        <v>190476</v>
      </c>
      <c r="CP58" s="16">
        <v>185924</v>
      </c>
      <c r="CQ58" s="16">
        <v>189799</v>
      </c>
      <c r="CR58" s="16">
        <v>183089</v>
      </c>
      <c r="CS58" s="16">
        <v>186629</v>
      </c>
      <c r="CT58" s="16">
        <v>187186</v>
      </c>
      <c r="CU58" s="16">
        <v>191590</v>
      </c>
      <c r="CV58" s="16">
        <v>213681</v>
      </c>
      <c r="CW58" s="16">
        <v>219281</v>
      </c>
      <c r="CX58" s="16">
        <v>282687</v>
      </c>
      <c r="CY58" s="16">
        <v>291221</v>
      </c>
      <c r="CZ58" s="16">
        <v>252105</v>
      </c>
      <c r="DA58" s="16">
        <v>259115</v>
      </c>
      <c r="DB58" s="16">
        <v>256051</v>
      </c>
      <c r="DC58" s="16">
        <v>259432</v>
      </c>
      <c r="DD58" s="16">
        <v>250713</v>
      </c>
      <c r="DE58" s="16">
        <v>245858</v>
      </c>
      <c r="DF58" s="16">
        <v>245990</v>
      </c>
      <c r="DG58" s="16">
        <v>355636</v>
      </c>
      <c r="DH58" s="16">
        <v>344850</v>
      </c>
      <c r="DI58" s="16">
        <v>347998</v>
      </c>
      <c r="DJ58" s="16">
        <v>343235</v>
      </c>
      <c r="DK58" s="16">
        <v>340966</v>
      </c>
      <c r="DL58" s="16">
        <v>341199</v>
      </c>
      <c r="DM58" s="16">
        <v>348234</v>
      </c>
      <c r="DN58" s="16">
        <v>351519</v>
      </c>
      <c r="DO58" s="16">
        <v>348892</v>
      </c>
      <c r="DP58" s="16">
        <v>342657</v>
      </c>
      <c r="DQ58" s="16">
        <v>344100</v>
      </c>
      <c r="DR58" s="16">
        <v>334014</v>
      </c>
      <c r="DS58" s="16">
        <v>330704</v>
      </c>
      <c r="DT58" s="16">
        <v>331273</v>
      </c>
      <c r="DU58" s="16">
        <v>322083</v>
      </c>
      <c r="DV58" s="16">
        <v>306675</v>
      </c>
      <c r="DW58" s="16">
        <v>312525</v>
      </c>
      <c r="DX58" s="16">
        <v>311175</v>
      </c>
      <c r="DY58" s="16">
        <v>318825</v>
      </c>
      <c r="DZ58" s="16">
        <v>317025</v>
      </c>
      <c r="EA58" s="16">
        <v>322425</v>
      </c>
      <c r="EB58" s="16">
        <v>330975</v>
      </c>
      <c r="EC58" s="16">
        <v>265125</v>
      </c>
      <c r="ED58" s="16">
        <v>267925</v>
      </c>
      <c r="EE58" s="16">
        <v>266525</v>
      </c>
      <c r="EF58" s="16">
        <v>259525</v>
      </c>
      <c r="EG58" s="16">
        <v>260925</v>
      </c>
      <c r="EH58" s="16">
        <v>223223</v>
      </c>
      <c r="EI58" s="16">
        <v>221732</v>
      </c>
      <c r="EJ58" s="16">
        <v>215171</v>
      </c>
      <c r="EK58" s="16">
        <v>212189</v>
      </c>
      <c r="EL58" s="16">
        <v>216065</v>
      </c>
      <c r="EM58" s="16">
        <v>219942</v>
      </c>
      <c r="EN58" s="16">
        <v>224714</v>
      </c>
      <c r="EO58" s="16">
        <v>224416</v>
      </c>
      <c r="EP58" s="16">
        <v>221135</v>
      </c>
      <c r="EQ58" s="16">
        <v>222626</v>
      </c>
      <c r="ER58" s="16">
        <v>335946</v>
      </c>
      <c r="ES58" s="16">
        <v>336843</v>
      </c>
      <c r="ET58" s="16">
        <v>334153</v>
      </c>
      <c r="EU58" s="16">
        <v>305245</v>
      </c>
      <c r="EV58" s="16">
        <v>307295</v>
      </c>
      <c r="EW58" s="16">
        <v>313445</v>
      </c>
      <c r="EX58" s="16">
        <v>308935</v>
      </c>
      <c r="EY58" s="16"/>
      <c r="EZ58" s="16"/>
      <c r="FA58" s="16"/>
    </row>
    <row r="59" spans="1:157" x14ac:dyDescent="0.25">
      <c r="A59" s="17" t="s">
        <v>18</v>
      </c>
      <c r="B59" s="16">
        <f t="shared" ref="B59:BM59" si="41">B60+B61+B62+B63</f>
        <v>1044.5997401700015</v>
      </c>
      <c r="C59" s="16">
        <f t="shared" si="41"/>
        <v>1766.6010858299985</v>
      </c>
      <c r="D59" s="16">
        <f t="shared" si="41"/>
        <v>1762.5406503900056</v>
      </c>
      <c r="E59" s="16">
        <f t="shared" si="41"/>
        <v>704.2884567200025</v>
      </c>
      <c r="F59" s="16">
        <f t="shared" si="41"/>
        <v>719.54255435000209</v>
      </c>
      <c r="G59" s="16">
        <f t="shared" si="41"/>
        <v>849.12026316000049</v>
      </c>
      <c r="H59" s="16">
        <f t="shared" si="41"/>
        <v>860.63288210000155</v>
      </c>
      <c r="I59" s="16">
        <f t="shared" si="41"/>
        <v>520.93652087999396</v>
      </c>
      <c r="J59" s="16">
        <f t="shared" si="41"/>
        <v>845.4521232399951</v>
      </c>
      <c r="K59" s="16">
        <f t="shared" si="41"/>
        <v>853.79135527000415</v>
      </c>
      <c r="L59" s="16">
        <f t="shared" si="41"/>
        <v>849.28947463000168</v>
      </c>
      <c r="M59" s="16">
        <f t="shared" si="41"/>
        <v>644.90729968000278</v>
      </c>
      <c r="N59" s="16">
        <f t="shared" si="41"/>
        <v>846.37408015000108</v>
      </c>
      <c r="O59" s="16">
        <f t="shared" si="41"/>
        <v>640.40072411999984</v>
      </c>
      <c r="P59" s="16">
        <f t="shared" si="41"/>
        <v>11531.437205760001</v>
      </c>
      <c r="Q59" s="16">
        <f t="shared" si="41"/>
        <v>11018.735840810001</v>
      </c>
      <c r="R59" s="16">
        <f t="shared" si="41"/>
        <v>11405.441569759998</v>
      </c>
      <c r="S59" s="16">
        <f t="shared" si="41"/>
        <v>11842.88043714</v>
      </c>
      <c r="T59" s="16">
        <f t="shared" si="41"/>
        <v>11701.560608600001</v>
      </c>
      <c r="U59" s="16">
        <f t="shared" si="41"/>
        <v>11267.954697560001</v>
      </c>
      <c r="V59" s="16">
        <f t="shared" si="41"/>
        <v>11762.639979179998</v>
      </c>
      <c r="W59" s="16">
        <f t="shared" si="41"/>
        <v>11996.649089029999</v>
      </c>
      <c r="X59" s="16">
        <f t="shared" si="41"/>
        <v>11773.616633690001</v>
      </c>
      <c r="Y59" s="16">
        <f t="shared" si="41"/>
        <v>20523.742623940001</v>
      </c>
      <c r="Z59" s="16">
        <f t="shared" si="41"/>
        <v>20224.135125929999</v>
      </c>
      <c r="AA59" s="16">
        <f t="shared" si="41"/>
        <v>20197.107020820004</v>
      </c>
      <c r="AB59" s="16">
        <f t="shared" si="41"/>
        <v>25342.462327239999</v>
      </c>
      <c r="AC59" s="16">
        <f t="shared" si="41"/>
        <v>25022.96807717</v>
      </c>
      <c r="AD59" s="16">
        <f t="shared" si="41"/>
        <v>39574.844372309999</v>
      </c>
      <c r="AE59" s="16">
        <f t="shared" si="41"/>
        <v>39205.560369290004</v>
      </c>
      <c r="AF59" s="16">
        <f t="shared" si="41"/>
        <v>38935.641260820004</v>
      </c>
      <c r="AG59" s="16">
        <f t="shared" si="41"/>
        <v>40049.95694566</v>
      </c>
      <c r="AH59" s="16">
        <f t="shared" si="41"/>
        <v>39868.400613710008</v>
      </c>
      <c r="AI59" s="16">
        <f t="shared" si="41"/>
        <v>39435.359643400006</v>
      </c>
      <c r="AJ59" s="16">
        <f t="shared" si="41"/>
        <v>39386.396278030006</v>
      </c>
      <c r="AK59" s="16">
        <f t="shared" si="41"/>
        <v>38984.125369720001</v>
      </c>
      <c r="AL59" s="16">
        <f t="shared" si="41"/>
        <v>37341.910302799995</v>
      </c>
      <c r="AM59" s="16">
        <f t="shared" si="41"/>
        <v>42041.442867159996</v>
      </c>
      <c r="AN59" s="16">
        <f t="shared" si="41"/>
        <v>85720.402137140001</v>
      </c>
      <c r="AO59" s="16">
        <f t="shared" si="41"/>
        <v>88105.991841989991</v>
      </c>
      <c r="AP59" s="16">
        <f t="shared" si="41"/>
        <v>88415.322881539993</v>
      </c>
      <c r="AQ59" s="16">
        <f t="shared" si="41"/>
        <v>92236.523106590001</v>
      </c>
      <c r="AR59" s="16">
        <f t="shared" si="41"/>
        <v>108931.63057858001</v>
      </c>
      <c r="AS59" s="16">
        <f t="shared" si="41"/>
        <v>99720.460014290002</v>
      </c>
      <c r="AT59" s="16">
        <f t="shared" si="41"/>
        <v>98085.85281851</v>
      </c>
      <c r="AU59" s="16">
        <f t="shared" si="41"/>
        <v>147283.53908295999</v>
      </c>
      <c r="AV59" s="16">
        <f t="shared" si="41"/>
        <v>149746.28346345</v>
      </c>
      <c r="AW59" s="16">
        <f t="shared" si="41"/>
        <v>175099.33506653001</v>
      </c>
      <c r="AX59" s="16">
        <f t="shared" si="41"/>
        <v>750368.74341458001</v>
      </c>
      <c r="AY59" s="16">
        <f t="shared" si="41"/>
        <v>730173.52235292993</v>
      </c>
      <c r="AZ59" s="16">
        <f t="shared" si="41"/>
        <v>707296.7782319698</v>
      </c>
      <c r="BA59" s="16">
        <f t="shared" si="41"/>
        <v>715947.93833999999</v>
      </c>
      <c r="BB59" s="16">
        <f t="shared" si="41"/>
        <v>674759.95857442194</v>
      </c>
      <c r="BC59" s="16">
        <f t="shared" si="41"/>
        <v>631853.61821381992</v>
      </c>
      <c r="BD59" s="16">
        <f t="shared" si="41"/>
        <v>597447.15949743288</v>
      </c>
      <c r="BE59" s="16">
        <f t="shared" si="41"/>
        <v>569134.29855785496</v>
      </c>
      <c r="BF59" s="16">
        <f t="shared" si="41"/>
        <v>667631.79663868004</v>
      </c>
      <c r="BG59" s="16">
        <f t="shared" si="41"/>
        <v>641565.04772083997</v>
      </c>
      <c r="BH59" s="16">
        <f t="shared" si="41"/>
        <v>602691.34317712998</v>
      </c>
      <c r="BI59" s="16">
        <f t="shared" si="41"/>
        <v>599288.51830273995</v>
      </c>
      <c r="BJ59" s="16">
        <f t="shared" si="41"/>
        <v>639058.75795022002</v>
      </c>
      <c r="BK59" s="16">
        <f t="shared" si="41"/>
        <v>595551.0171673001</v>
      </c>
      <c r="BL59" s="16">
        <f t="shared" si="41"/>
        <v>648699.87855940999</v>
      </c>
      <c r="BM59" s="16">
        <f t="shared" si="41"/>
        <v>619517.05335836997</v>
      </c>
      <c r="BN59" s="16">
        <f t="shared" ref="BN59:DY59" si="42">BN60+BN61+BN62+BN63</f>
        <v>579521.08231299999</v>
      </c>
      <c r="BO59" s="16">
        <f t="shared" si="42"/>
        <v>618258.71686852002</v>
      </c>
      <c r="BP59" s="16">
        <f t="shared" si="42"/>
        <v>630447.74416170001</v>
      </c>
      <c r="BQ59" s="16">
        <f t="shared" si="42"/>
        <v>640756.94510797993</v>
      </c>
      <c r="BR59" s="16">
        <f t="shared" si="42"/>
        <v>643863.30133435002</v>
      </c>
      <c r="BS59" s="16">
        <f t="shared" si="42"/>
        <v>627486.88051728997</v>
      </c>
      <c r="BT59" s="16">
        <f t="shared" si="42"/>
        <v>649108.22999453999</v>
      </c>
      <c r="BU59" s="16">
        <f t="shared" si="42"/>
        <v>627613.47017625999</v>
      </c>
      <c r="BV59" s="16">
        <f t="shared" si="42"/>
        <v>669997.54734608007</v>
      </c>
      <c r="BW59" s="16">
        <f t="shared" si="42"/>
        <v>667815.19522633997</v>
      </c>
      <c r="BX59" s="16">
        <f t="shared" si="42"/>
        <v>670707.68791662005</v>
      </c>
      <c r="BY59" s="16">
        <f t="shared" si="42"/>
        <v>680710.45258812991</v>
      </c>
      <c r="BZ59" s="16">
        <f t="shared" si="42"/>
        <v>683519.38197512995</v>
      </c>
      <c r="CA59" s="16">
        <f t="shared" si="42"/>
        <v>683314.07947003003</v>
      </c>
      <c r="CB59" s="16">
        <f t="shared" si="42"/>
        <v>661979.05387802003</v>
      </c>
      <c r="CC59" s="16">
        <f t="shared" si="42"/>
        <v>671420.53107542999</v>
      </c>
      <c r="CD59" s="16">
        <f t="shared" si="42"/>
        <v>697187.13408048009</v>
      </c>
      <c r="CE59" s="16">
        <f t="shared" si="42"/>
        <v>699179.06091523007</v>
      </c>
      <c r="CF59" s="16">
        <f t="shared" si="42"/>
        <v>709841.40825452004</v>
      </c>
      <c r="CG59" s="16">
        <f t="shared" si="42"/>
        <v>657746.87472234992</v>
      </c>
      <c r="CH59" s="16">
        <f t="shared" si="42"/>
        <v>700406.20987153007</v>
      </c>
      <c r="CI59" s="16">
        <f t="shared" si="42"/>
        <v>713931.29736232001</v>
      </c>
      <c r="CJ59" s="16">
        <f t="shared" si="42"/>
        <v>711339.20264497004</v>
      </c>
      <c r="CK59" s="16">
        <f t="shared" si="42"/>
        <v>722936.87222034007</v>
      </c>
      <c r="CL59" s="16">
        <f t="shared" si="42"/>
        <v>700401.56458910997</v>
      </c>
      <c r="CM59" s="16">
        <f t="shared" si="42"/>
        <v>721067.49315522006</v>
      </c>
      <c r="CN59" s="16">
        <f t="shared" si="42"/>
        <v>688914.98049071</v>
      </c>
      <c r="CO59" s="16">
        <f t="shared" si="42"/>
        <v>699973.01347728004</v>
      </c>
      <c r="CP59" s="16">
        <f t="shared" si="42"/>
        <v>685238.59784052998</v>
      </c>
      <c r="CQ59" s="16">
        <f t="shared" si="42"/>
        <v>696904.94084560999</v>
      </c>
      <c r="CR59" s="16">
        <f t="shared" si="42"/>
        <v>650995.31556424999</v>
      </c>
      <c r="CS59" s="16">
        <f t="shared" si="42"/>
        <v>623004.48408525006</v>
      </c>
      <c r="CT59" s="16">
        <f t="shared" si="42"/>
        <v>615135.89137829992</v>
      </c>
      <c r="CU59" s="16">
        <f t="shared" si="42"/>
        <v>635908.0871297</v>
      </c>
      <c r="CV59" s="16">
        <f t="shared" si="42"/>
        <v>689520.05960699997</v>
      </c>
      <c r="CW59" s="16">
        <f t="shared" si="42"/>
        <v>709645.98805299995</v>
      </c>
      <c r="CX59" s="16">
        <f t="shared" si="42"/>
        <v>673179.08549499989</v>
      </c>
      <c r="CY59" s="16">
        <f t="shared" si="42"/>
        <v>668529.34396500001</v>
      </c>
      <c r="CZ59" s="16">
        <f t="shared" si="42"/>
        <v>677271.205984</v>
      </c>
      <c r="DA59" s="16">
        <f t="shared" si="42"/>
        <v>697262.91720500006</v>
      </c>
      <c r="DB59" s="16">
        <f t="shared" si="42"/>
        <v>668897.60377199994</v>
      </c>
      <c r="DC59" s="16">
        <f t="shared" si="42"/>
        <v>688841.10531399993</v>
      </c>
      <c r="DD59" s="16">
        <f t="shared" si="42"/>
        <v>690825.22427300003</v>
      </c>
      <c r="DE59" s="16">
        <f t="shared" si="42"/>
        <v>657229.16498399992</v>
      </c>
      <c r="DF59" s="16">
        <f t="shared" si="42"/>
        <v>655329.67364299996</v>
      </c>
      <c r="DG59" s="16">
        <f t="shared" si="42"/>
        <v>696017.60511999996</v>
      </c>
      <c r="DH59" s="16">
        <f t="shared" si="42"/>
        <v>670140.81186200003</v>
      </c>
      <c r="DI59" s="16">
        <f t="shared" si="42"/>
        <v>658116.3367610001</v>
      </c>
      <c r="DJ59" s="16">
        <f t="shared" si="42"/>
        <v>647575.21075699991</v>
      </c>
      <c r="DK59" s="16">
        <f t="shared" si="42"/>
        <v>642860.68078599998</v>
      </c>
      <c r="DL59" s="16">
        <f t="shared" si="42"/>
        <v>674363.72933</v>
      </c>
      <c r="DM59" s="16">
        <f t="shared" si="42"/>
        <v>685089.21969399997</v>
      </c>
      <c r="DN59" s="16">
        <f t="shared" si="42"/>
        <v>703060.79347799998</v>
      </c>
      <c r="DO59" s="16">
        <f t="shared" si="42"/>
        <v>746854.44303909992</v>
      </c>
      <c r="DP59" s="16">
        <f t="shared" si="42"/>
        <v>746672.17501919996</v>
      </c>
      <c r="DQ59" s="16">
        <f t="shared" si="42"/>
        <v>722565.5258112601</v>
      </c>
      <c r="DR59" s="16">
        <f t="shared" si="42"/>
        <v>726052.63788825995</v>
      </c>
      <c r="DS59" s="16">
        <f t="shared" si="42"/>
        <v>726839.92724625999</v>
      </c>
      <c r="DT59" s="16">
        <f t="shared" si="42"/>
        <v>711290.49145526008</v>
      </c>
      <c r="DU59" s="16">
        <f t="shared" si="42"/>
        <v>675708.90966025996</v>
      </c>
      <c r="DV59" s="16">
        <f t="shared" si="42"/>
        <v>664442.95246725995</v>
      </c>
      <c r="DW59" s="16">
        <f t="shared" si="42"/>
        <v>673890.01275525999</v>
      </c>
      <c r="DX59" s="16">
        <f t="shared" si="42"/>
        <v>676874.38478525996</v>
      </c>
      <c r="DY59" s="16">
        <f t="shared" si="42"/>
        <v>698509.23786425998</v>
      </c>
      <c r="DZ59" s="16">
        <f t="shared" ref="DZ59:EX59" si="43">DZ60+DZ61+DZ62+DZ63</f>
        <v>753273.82858926</v>
      </c>
      <c r="EA59" s="16">
        <f t="shared" si="43"/>
        <v>767728.02179125999</v>
      </c>
      <c r="EB59" s="16">
        <f t="shared" si="43"/>
        <v>768738.43884925998</v>
      </c>
      <c r="EC59" s="16">
        <f t="shared" si="43"/>
        <v>787132.22107525996</v>
      </c>
      <c r="ED59" s="16">
        <f t="shared" si="43"/>
        <v>782178.22660626005</v>
      </c>
      <c r="EE59" s="16">
        <f t="shared" si="43"/>
        <v>780308.65078326</v>
      </c>
      <c r="EF59" s="16">
        <f t="shared" si="43"/>
        <v>786082.66478026006</v>
      </c>
      <c r="EG59" s="16">
        <f t="shared" si="43"/>
        <v>790076.2037849999</v>
      </c>
      <c r="EH59" s="16">
        <f t="shared" si="43"/>
        <v>777560.20341800002</v>
      </c>
      <c r="EI59" s="16">
        <f t="shared" si="43"/>
        <v>772817.43159699999</v>
      </c>
      <c r="EJ59" s="16">
        <f t="shared" si="43"/>
        <v>755853.325603</v>
      </c>
      <c r="EK59" s="16">
        <f t="shared" si="43"/>
        <v>754790.03202799999</v>
      </c>
      <c r="EL59" s="16">
        <f t="shared" si="43"/>
        <v>783738.75910599995</v>
      </c>
      <c r="EM59" s="16">
        <f t="shared" si="43"/>
        <v>780951.81245999993</v>
      </c>
      <c r="EN59" s="16">
        <f t="shared" si="43"/>
        <v>790710.13793600001</v>
      </c>
      <c r="EO59" s="16">
        <f t="shared" si="43"/>
        <v>776483.50648400001</v>
      </c>
      <c r="EP59" s="16">
        <f t="shared" si="43"/>
        <v>758690.05783499999</v>
      </c>
      <c r="EQ59" s="16">
        <f t="shared" si="43"/>
        <v>759897.28395800001</v>
      </c>
      <c r="ER59" s="16">
        <f t="shared" si="43"/>
        <v>805986.50783799996</v>
      </c>
      <c r="ES59" s="16">
        <f t="shared" si="43"/>
        <v>805617.15322440001</v>
      </c>
      <c r="ET59" s="16">
        <f t="shared" si="43"/>
        <v>818136.29288959992</v>
      </c>
      <c r="EU59" s="16">
        <f t="shared" si="43"/>
        <v>725786.15799619991</v>
      </c>
      <c r="EV59" s="16">
        <f t="shared" si="43"/>
        <v>724990.90155180008</v>
      </c>
      <c r="EW59" s="16">
        <f t="shared" si="43"/>
        <v>738263.79678079998</v>
      </c>
      <c r="EX59" s="16">
        <f t="shared" si="43"/>
        <v>742138.25340500008</v>
      </c>
    </row>
    <row r="60" spans="1:157" x14ac:dyDescent="0.25">
      <c r="A60" s="18" t="s">
        <v>0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3859.2081349999999</v>
      </c>
      <c r="BD60" s="16">
        <v>3579.1716710000001</v>
      </c>
      <c r="BE60" s="16">
        <v>3974.7191410000005</v>
      </c>
      <c r="BF60" s="16">
        <v>3793.7785440000002</v>
      </c>
      <c r="BG60" s="16">
        <v>24395.406950000004</v>
      </c>
      <c r="BH60" s="16">
        <v>24210.272290000001</v>
      </c>
      <c r="BI60" s="16">
        <v>24026.975023999999</v>
      </c>
      <c r="BJ60" s="16">
        <v>23905.023734999999</v>
      </c>
      <c r="BK60" s="16">
        <v>25221.027194999999</v>
      </c>
      <c r="BL60" s="16">
        <v>24320.798205999999</v>
      </c>
      <c r="BM60" s="16">
        <v>24364.077956000001</v>
      </c>
      <c r="BN60" s="16">
        <v>23984.075037999999</v>
      </c>
      <c r="BO60" s="16">
        <v>22786.663071000003</v>
      </c>
      <c r="BP60" s="16">
        <v>22776.510273</v>
      </c>
      <c r="BQ60" s="16">
        <v>22779.544006</v>
      </c>
      <c r="BR60" s="16">
        <v>22755.103057</v>
      </c>
      <c r="BS60" s="16">
        <v>23140.344959000002</v>
      </c>
      <c r="BT60" s="16">
        <v>23052.220300999998</v>
      </c>
      <c r="BU60" s="16">
        <v>23047.063457</v>
      </c>
      <c r="BV60" s="16">
        <v>22968.550299999999</v>
      </c>
      <c r="BW60" s="16">
        <v>24143.379734999999</v>
      </c>
      <c r="BX60" s="16">
        <v>24073.934657999998</v>
      </c>
      <c r="BY60" s="16">
        <v>24074.378866999999</v>
      </c>
      <c r="BZ60" s="16">
        <v>24084.106249</v>
      </c>
      <c r="CA60" s="16">
        <v>24102.859812000002</v>
      </c>
      <c r="CB60" s="16">
        <v>24055.905719999999</v>
      </c>
      <c r="CC60" s="16">
        <v>23902.375918999998</v>
      </c>
      <c r="CD60" s="16">
        <v>23934.297028000001</v>
      </c>
      <c r="CE60" s="16">
        <v>23934.302876000002</v>
      </c>
      <c r="CF60" s="16">
        <v>24293.122396000002</v>
      </c>
      <c r="CG60" s="16">
        <v>24293.128244</v>
      </c>
      <c r="CH60" s="16">
        <v>24280.5756</v>
      </c>
      <c r="CI60" s="16">
        <v>38882.693319999998</v>
      </c>
      <c r="CJ60" s="16">
        <v>38882.693319999998</v>
      </c>
      <c r="CK60" s="16">
        <v>38819.281369999997</v>
      </c>
      <c r="CL60" s="16">
        <v>37888.77981</v>
      </c>
      <c r="CM60" s="16">
        <v>38061.789560000005</v>
      </c>
      <c r="CN60" s="16">
        <v>38037.084029999998</v>
      </c>
      <c r="CO60" s="16">
        <v>37968.596450000005</v>
      </c>
      <c r="CP60" s="16">
        <v>37968.596450000005</v>
      </c>
      <c r="CQ60" s="16">
        <v>37968.282370000001</v>
      </c>
      <c r="CR60" s="16">
        <v>38079.820649000001</v>
      </c>
      <c r="CS60" s="16">
        <v>38044.710246000002</v>
      </c>
      <c r="CT60" s="16">
        <v>37999.979896999997</v>
      </c>
      <c r="CU60" s="16">
        <v>38061.962002000007</v>
      </c>
      <c r="CV60" s="16">
        <v>37991.339133000001</v>
      </c>
      <c r="CW60" s="16">
        <v>35188.512133000004</v>
      </c>
      <c r="CX60" s="16">
        <v>35096.294153999996</v>
      </c>
      <c r="CY60" s="16">
        <v>35096.294153999996</v>
      </c>
      <c r="CZ60" s="16">
        <v>35096.294153999996</v>
      </c>
      <c r="DA60" s="16">
        <v>35094.680669000001</v>
      </c>
      <c r="DB60" s="16">
        <v>35094.680669000001</v>
      </c>
      <c r="DC60" s="16">
        <v>35094.680669000001</v>
      </c>
      <c r="DD60" s="16">
        <v>35094.680669000001</v>
      </c>
      <c r="DE60" s="16">
        <v>12146.468752000001</v>
      </c>
      <c r="DF60" s="16">
        <v>12101.516598999999</v>
      </c>
      <c r="DG60" s="16">
        <v>12007.250716</v>
      </c>
      <c r="DH60" s="16">
        <v>11459.871021999999</v>
      </c>
      <c r="DI60" s="16">
        <v>11065.707929</v>
      </c>
      <c r="DJ60" s="16">
        <v>11051.871738</v>
      </c>
      <c r="DK60" s="16">
        <v>10421.699522999999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0</v>
      </c>
      <c r="DW60" s="16">
        <v>0</v>
      </c>
      <c r="DX60" s="16">
        <v>0</v>
      </c>
      <c r="DY60" s="16">
        <v>0</v>
      </c>
      <c r="DZ60" s="16">
        <v>0</v>
      </c>
      <c r="EA60" s="16">
        <v>0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6">
        <v>0</v>
      </c>
      <c r="ER60" s="16">
        <v>0</v>
      </c>
      <c r="ES60" s="16">
        <v>0</v>
      </c>
      <c r="ET60" s="16">
        <v>0</v>
      </c>
      <c r="EU60" s="16">
        <v>0</v>
      </c>
      <c r="EV60" s="16">
        <v>0</v>
      </c>
      <c r="EW60" s="16">
        <v>0</v>
      </c>
      <c r="EX60" s="16">
        <v>0</v>
      </c>
      <c r="EY60" s="16"/>
      <c r="EZ60" s="16"/>
    </row>
    <row r="61" spans="1:157" x14ac:dyDescent="0.25">
      <c r="A61" s="18" t="s">
        <v>134</v>
      </c>
      <c r="B61" s="16">
        <v>1008.8871515000001</v>
      </c>
      <c r="C61" s="16">
        <v>1730.2681258</v>
      </c>
      <c r="D61" s="16">
        <v>1724.9063745999999</v>
      </c>
      <c r="E61" s="16">
        <v>666.45034999999996</v>
      </c>
      <c r="F61" s="16">
        <v>677.98250600000006</v>
      </c>
      <c r="G61" s="16">
        <v>795.69154700000001</v>
      </c>
      <c r="H61" s="16">
        <v>787.24531750000006</v>
      </c>
      <c r="I61" s="16">
        <v>447.48834999999997</v>
      </c>
      <c r="J61" s="16">
        <v>633.79300000000001</v>
      </c>
      <c r="K61" s="16">
        <v>633.96699999999998</v>
      </c>
      <c r="L61" s="16">
        <v>629.21</v>
      </c>
      <c r="M61" s="16">
        <v>421.64100000000002</v>
      </c>
      <c r="N61" s="16">
        <v>619.65</v>
      </c>
      <c r="O61" s="16">
        <v>419.91899999999998</v>
      </c>
      <c r="P61" s="16">
        <v>630.58699999999999</v>
      </c>
      <c r="Q61" s="16">
        <v>771.00300000000004</v>
      </c>
      <c r="R61" s="16">
        <v>751.572</v>
      </c>
      <c r="S61" s="16">
        <v>530.98099999999999</v>
      </c>
      <c r="T61" s="16">
        <v>521.53300000000002</v>
      </c>
      <c r="U61" s="16">
        <v>321.11900000000003</v>
      </c>
      <c r="V61" s="16">
        <v>537.053</v>
      </c>
      <c r="W61" s="16">
        <v>725.827</v>
      </c>
      <c r="X61" s="16">
        <v>945.7051899999999</v>
      </c>
      <c r="Y61" s="16">
        <v>1054.301629</v>
      </c>
      <c r="Z61" s="16">
        <v>1057.717382</v>
      </c>
      <c r="AA61" s="16">
        <v>1058.8424299999999</v>
      </c>
      <c r="AB61" s="16">
        <v>1047.549755</v>
      </c>
      <c r="AC61" s="16">
        <v>894.317408</v>
      </c>
      <c r="AD61" s="16">
        <v>683.61490500000002</v>
      </c>
      <c r="AE61" s="16">
        <v>685.92267799999991</v>
      </c>
      <c r="AF61" s="16">
        <v>275.98318</v>
      </c>
      <c r="AG61" s="16">
        <v>1144.8216419999999</v>
      </c>
      <c r="AH61" s="16">
        <v>1152.1756229999999</v>
      </c>
      <c r="AI61" s="16">
        <v>1149.556278</v>
      </c>
      <c r="AJ61" s="16">
        <v>1107.3917250000002</v>
      </c>
      <c r="AK61" s="16">
        <v>1113.5238279999999</v>
      </c>
      <c r="AL61" s="16">
        <v>1111.5180209999999</v>
      </c>
      <c r="AM61" s="16">
        <v>1156.909639</v>
      </c>
      <c r="AN61" s="16">
        <v>1166.108919</v>
      </c>
      <c r="AO61" s="16">
        <v>1164.4502690000002</v>
      </c>
      <c r="AP61" s="16">
        <v>1171.891582</v>
      </c>
      <c r="AQ61" s="16">
        <v>1173.6948749999999</v>
      </c>
      <c r="AR61" s="16">
        <v>1172.105194</v>
      </c>
      <c r="AS61" s="16">
        <v>1148.500008</v>
      </c>
      <c r="AT61" s="16">
        <v>1152.0790179999999</v>
      </c>
      <c r="AU61" s="16">
        <v>1136.8064999999999</v>
      </c>
      <c r="AV61" s="16">
        <v>1136.8064999999999</v>
      </c>
      <c r="AW61" s="16">
        <v>1080.329</v>
      </c>
      <c r="AX61" s="16">
        <v>112.40600000000001</v>
      </c>
      <c r="AY61" s="16">
        <v>111.51474899999999</v>
      </c>
      <c r="AZ61" s="16">
        <v>65.185000000000002</v>
      </c>
      <c r="BA61" s="16">
        <v>65.456000000000003</v>
      </c>
      <c r="BB61" s="16">
        <v>65.768698000000001</v>
      </c>
      <c r="BC61" s="16">
        <v>65.768698000000001</v>
      </c>
      <c r="BD61" s="16">
        <v>65.612836000000001</v>
      </c>
      <c r="BE61" s="16">
        <v>64.892881000000003</v>
      </c>
      <c r="BF61" s="16">
        <v>65.001203000000004</v>
      </c>
      <c r="BG61" s="16">
        <v>86.300615000000008</v>
      </c>
      <c r="BH61" s="16">
        <v>84.323494999999994</v>
      </c>
      <c r="BI61" s="16">
        <v>73.205264</v>
      </c>
      <c r="BJ61" s="16">
        <v>73.24525100000001</v>
      </c>
      <c r="BK61" s="16">
        <v>72.841846000000004</v>
      </c>
      <c r="BL61" s="16">
        <v>73.089937999999989</v>
      </c>
      <c r="BM61" s="16">
        <v>72.724972000000008</v>
      </c>
      <c r="BN61" s="16">
        <v>73.180531999999999</v>
      </c>
      <c r="BO61" s="16">
        <v>73.494291000000004</v>
      </c>
      <c r="BP61" s="16">
        <v>73.416450999999995</v>
      </c>
      <c r="BQ61" s="16">
        <v>72.908516999999989</v>
      </c>
      <c r="BR61" s="16">
        <v>72.850454999999997</v>
      </c>
      <c r="BS61" s="16">
        <v>72.628127000000006</v>
      </c>
      <c r="BT61" s="16">
        <v>73.198785999999998</v>
      </c>
      <c r="BU61" s="16">
        <v>73.307563999999999</v>
      </c>
      <c r="BV61" s="16">
        <v>67.434371999999996</v>
      </c>
      <c r="BW61" s="16">
        <v>48.233455999999997</v>
      </c>
      <c r="BX61" s="16">
        <v>69.714301999999989</v>
      </c>
      <c r="BY61" s="16">
        <v>68.975181000000006</v>
      </c>
      <c r="BZ61" s="16">
        <v>482.14296499999995</v>
      </c>
      <c r="CA61" s="16">
        <v>350.70077899999995</v>
      </c>
      <c r="CB61" s="16">
        <v>350.70154000000002</v>
      </c>
      <c r="CC61" s="16">
        <v>353.93725499999999</v>
      </c>
      <c r="CD61" s="16">
        <v>351.80057900000003</v>
      </c>
      <c r="CE61" s="16">
        <v>359.88215500000001</v>
      </c>
      <c r="CF61" s="16">
        <v>362.96259900000007</v>
      </c>
      <c r="CG61" s="16">
        <v>253.30945300000002</v>
      </c>
      <c r="CH61" s="16">
        <v>255.29544400000003</v>
      </c>
      <c r="CI61" s="16">
        <v>241.10282899999999</v>
      </c>
      <c r="CJ61" s="16">
        <v>208.44724400000001</v>
      </c>
      <c r="CK61" s="16">
        <v>271.91341199999999</v>
      </c>
      <c r="CL61" s="16">
        <v>2458.4308040000001</v>
      </c>
      <c r="CM61" s="16">
        <v>8799.8203869999998</v>
      </c>
      <c r="CN61" s="16">
        <v>8852.6689020000013</v>
      </c>
      <c r="CO61" s="16">
        <v>8949.2774700000009</v>
      </c>
      <c r="CP61" s="16">
        <v>11139.092744000001</v>
      </c>
      <c r="CQ61" s="16">
        <v>14902.183025</v>
      </c>
      <c r="CR61" s="16">
        <v>11133.673612000001</v>
      </c>
      <c r="CS61" s="16">
        <v>8023.6497259999996</v>
      </c>
      <c r="CT61" s="16">
        <v>8141.3044330000002</v>
      </c>
      <c r="CU61" s="16">
        <v>8159.4530750000004</v>
      </c>
      <c r="CV61" s="16">
        <v>8040.239345</v>
      </c>
      <c r="CW61" s="16">
        <v>8010.2807780000003</v>
      </c>
      <c r="CX61" s="16">
        <v>8106.4964440000003</v>
      </c>
      <c r="CY61" s="16">
        <v>8130.9998869999999</v>
      </c>
      <c r="CZ61" s="16">
        <v>8182.7967070000004</v>
      </c>
      <c r="DA61" s="16">
        <v>8150.1384440000002</v>
      </c>
      <c r="DB61" s="16">
        <v>8175.8090420000008</v>
      </c>
      <c r="DC61" s="16">
        <v>7978.3647780000001</v>
      </c>
      <c r="DD61" s="16">
        <v>7904.2014429999999</v>
      </c>
      <c r="DE61" s="16">
        <v>7965.9509910000006</v>
      </c>
      <c r="DF61" s="16">
        <v>7958.7677780000004</v>
      </c>
      <c r="DG61" s="16">
        <v>7978.1574440000004</v>
      </c>
      <c r="DH61" s="16">
        <v>7994.3423320000002</v>
      </c>
      <c r="DI61" s="16">
        <v>7807.4207779999997</v>
      </c>
      <c r="DJ61" s="16">
        <v>7752.1809999999996</v>
      </c>
      <c r="DK61" s="16">
        <v>7791.1949999999997</v>
      </c>
      <c r="DL61" s="16">
        <v>7821.5519999999997</v>
      </c>
      <c r="DM61" s="16">
        <v>7824.6909999999998</v>
      </c>
      <c r="DN61" s="16">
        <v>7836.1989999999996</v>
      </c>
      <c r="DO61" s="16">
        <v>7648.6980000000003</v>
      </c>
      <c r="DP61" s="16">
        <v>7527.4579999999996</v>
      </c>
      <c r="DQ61" s="16">
        <v>7543.9840000000004</v>
      </c>
      <c r="DR61" s="16">
        <v>7427.6220000000003</v>
      </c>
      <c r="DS61" s="16">
        <v>7440.7280000000001</v>
      </c>
      <c r="DT61" s="16">
        <v>7301.7359999999999</v>
      </c>
      <c r="DU61" s="16">
        <v>7293.0379999999996</v>
      </c>
      <c r="DV61" s="16">
        <v>7200.326</v>
      </c>
      <c r="DW61" s="16">
        <v>7149.15</v>
      </c>
      <c r="DX61" s="16">
        <v>7177.6880000000001</v>
      </c>
      <c r="DY61" s="16">
        <v>7178.9939999999997</v>
      </c>
      <c r="DZ61" s="16">
        <v>7125.7560000000003</v>
      </c>
      <c r="EA61" s="16">
        <v>7445.6779999999999</v>
      </c>
      <c r="EB61" s="16">
        <v>7117.7619999999997</v>
      </c>
      <c r="EC61" s="16">
        <v>7127.46</v>
      </c>
      <c r="ED61" s="16">
        <v>5198.5079999999998</v>
      </c>
      <c r="EE61" s="16">
        <v>5237.7939999999999</v>
      </c>
      <c r="EF61" s="16">
        <v>5490.41</v>
      </c>
      <c r="EG61" s="16">
        <v>5491.6019999999999</v>
      </c>
      <c r="EH61" s="16">
        <v>5492.73</v>
      </c>
      <c r="EI61" s="16">
        <v>5503.7719999999999</v>
      </c>
      <c r="EJ61" s="16">
        <v>5534.7960000000003</v>
      </c>
      <c r="EK61" s="16">
        <v>5540.7420000000002</v>
      </c>
      <c r="EL61" s="16">
        <v>5565.1639999999998</v>
      </c>
      <c r="EM61" s="16">
        <v>5547.6</v>
      </c>
      <c r="EN61" s="16">
        <v>3740.7719999999999</v>
      </c>
      <c r="EO61" s="16">
        <v>496.04</v>
      </c>
      <c r="EP61" s="16">
        <v>461.52600000000001</v>
      </c>
      <c r="EQ61" s="16">
        <v>525.61326899999995</v>
      </c>
      <c r="ER61" s="16">
        <v>585.38186600000006</v>
      </c>
      <c r="ES61" s="16">
        <v>759.18448439999997</v>
      </c>
      <c r="ET61" s="16">
        <v>766.94834860000003</v>
      </c>
      <c r="EU61" s="16">
        <v>770.80844220000006</v>
      </c>
      <c r="EV61" s="16">
        <v>774.77030980000006</v>
      </c>
      <c r="EW61" s="16">
        <v>776.68295380000006</v>
      </c>
      <c r="EX61" s="16">
        <v>772.17114800000002</v>
      </c>
      <c r="EY61" s="16"/>
      <c r="EZ61" s="16"/>
    </row>
    <row r="62" spans="1:157" x14ac:dyDescent="0.25">
      <c r="A62" s="18" t="s">
        <v>135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10680</v>
      </c>
      <c r="Q62" s="16">
        <v>10038</v>
      </c>
      <c r="R62" s="16">
        <v>10449</v>
      </c>
      <c r="S62" s="16">
        <v>10216</v>
      </c>
      <c r="T62" s="16">
        <v>10034</v>
      </c>
      <c r="U62" s="16">
        <v>9805</v>
      </c>
      <c r="V62" s="16">
        <v>10070</v>
      </c>
      <c r="W62" s="16">
        <v>10140</v>
      </c>
      <c r="X62" s="16">
        <v>9746</v>
      </c>
      <c r="Y62" s="16">
        <v>18434</v>
      </c>
      <c r="Z62" s="16">
        <v>18124</v>
      </c>
      <c r="AA62" s="16">
        <v>18126</v>
      </c>
      <c r="AB62" s="16">
        <v>23288</v>
      </c>
      <c r="AC62" s="16">
        <v>23107</v>
      </c>
      <c r="AD62" s="16">
        <v>38358</v>
      </c>
      <c r="AE62" s="16">
        <v>37999</v>
      </c>
      <c r="AF62" s="16">
        <v>37958</v>
      </c>
      <c r="AG62" s="16">
        <v>38216</v>
      </c>
      <c r="AH62" s="16">
        <v>38024</v>
      </c>
      <c r="AI62" s="16">
        <v>37606</v>
      </c>
      <c r="AJ62" s="16">
        <v>37581</v>
      </c>
      <c r="AK62" s="16">
        <v>37152</v>
      </c>
      <c r="AL62" s="16">
        <v>35487</v>
      </c>
      <c r="AM62" s="16">
        <v>40153</v>
      </c>
      <c r="AN62" s="16">
        <v>83806</v>
      </c>
      <c r="AO62" s="16">
        <v>86171</v>
      </c>
      <c r="AP62" s="16">
        <v>86464</v>
      </c>
      <c r="AQ62" s="16">
        <v>90287</v>
      </c>
      <c r="AR62" s="16">
        <v>106781</v>
      </c>
      <c r="AS62" s="16">
        <v>97616</v>
      </c>
      <c r="AT62" s="16">
        <v>96070</v>
      </c>
      <c r="AU62" s="16">
        <v>145233</v>
      </c>
      <c r="AV62" s="16">
        <v>148449</v>
      </c>
      <c r="AW62" s="16">
        <v>173803</v>
      </c>
      <c r="AX62" s="16">
        <v>175106</v>
      </c>
      <c r="AY62" s="16">
        <v>179473</v>
      </c>
      <c r="AZ62" s="16">
        <v>181195</v>
      </c>
      <c r="BA62" s="16">
        <v>232169</v>
      </c>
      <c r="BB62" s="16">
        <v>233309</v>
      </c>
      <c r="BC62" s="16">
        <v>228884</v>
      </c>
      <c r="BD62" s="16">
        <v>221050</v>
      </c>
      <c r="BE62" s="16">
        <v>217302</v>
      </c>
      <c r="BF62" s="16">
        <v>342260</v>
      </c>
      <c r="BG62" s="16">
        <v>336371</v>
      </c>
      <c r="BH62" s="16">
        <v>336970</v>
      </c>
      <c r="BI62" s="16">
        <v>373271</v>
      </c>
      <c r="BJ62" s="16">
        <v>420286</v>
      </c>
      <c r="BK62" s="16">
        <v>382594</v>
      </c>
      <c r="BL62" s="16">
        <v>443773</v>
      </c>
      <c r="BM62" s="16">
        <v>434611</v>
      </c>
      <c r="BN62" s="16">
        <v>415641</v>
      </c>
      <c r="BO62" s="16">
        <v>475939</v>
      </c>
      <c r="BP62" s="16">
        <v>489917</v>
      </c>
      <c r="BQ62" s="16">
        <v>502160</v>
      </c>
      <c r="BR62" s="16">
        <v>507220</v>
      </c>
      <c r="BS62" s="16">
        <v>494808</v>
      </c>
      <c r="BT62" s="16">
        <v>520866</v>
      </c>
      <c r="BU62" s="16">
        <v>503747</v>
      </c>
      <c r="BV62" s="16">
        <v>544490</v>
      </c>
      <c r="BW62" s="16">
        <v>539438</v>
      </c>
      <c r="BX62" s="16">
        <v>540655</v>
      </c>
      <c r="BY62" s="16">
        <v>553767</v>
      </c>
      <c r="BZ62" s="16">
        <v>559263</v>
      </c>
      <c r="CA62" s="16">
        <v>562268</v>
      </c>
      <c r="CB62" s="16">
        <v>549411</v>
      </c>
      <c r="CC62" s="16">
        <v>567423</v>
      </c>
      <c r="CD62" s="16">
        <v>601732</v>
      </c>
      <c r="CE62" s="16">
        <v>607866</v>
      </c>
      <c r="CF62" s="16">
        <v>622316</v>
      </c>
      <c r="CG62" s="16">
        <v>574484</v>
      </c>
      <c r="CH62" s="16">
        <v>623403</v>
      </c>
      <c r="CI62" s="16">
        <v>628599</v>
      </c>
      <c r="CJ62" s="16">
        <v>632288</v>
      </c>
      <c r="CK62" s="16">
        <v>647320</v>
      </c>
      <c r="CL62" s="16">
        <v>626609</v>
      </c>
      <c r="CM62" s="16">
        <v>643834</v>
      </c>
      <c r="CN62" s="16">
        <v>614123</v>
      </c>
      <c r="CO62" s="16">
        <v>627633</v>
      </c>
      <c r="CP62" s="16">
        <v>613180</v>
      </c>
      <c r="CQ62" s="16">
        <v>623682</v>
      </c>
      <c r="CR62" s="16">
        <v>585946</v>
      </c>
      <c r="CS62" s="16">
        <v>563701</v>
      </c>
      <c r="CT62" s="16">
        <v>556280</v>
      </c>
      <c r="CU62" s="16">
        <v>577501</v>
      </c>
      <c r="CV62" s="16">
        <v>631810</v>
      </c>
      <c r="CW62" s="16">
        <v>654946</v>
      </c>
      <c r="CX62" s="16">
        <v>618652</v>
      </c>
      <c r="CY62" s="16">
        <v>614152</v>
      </c>
      <c r="CZ62" s="16">
        <v>622286</v>
      </c>
      <c r="DA62" s="16">
        <v>641766</v>
      </c>
      <c r="DB62" s="16">
        <v>612828</v>
      </c>
      <c r="DC62" s="16">
        <v>633775</v>
      </c>
      <c r="DD62" s="16">
        <v>636640</v>
      </c>
      <c r="DE62" s="16">
        <v>626738</v>
      </c>
      <c r="DF62" s="16">
        <v>625264</v>
      </c>
      <c r="DG62" s="16">
        <v>666396</v>
      </c>
      <c r="DH62" s="16">
        <v>641408</v>
      </c>
      <c r="DI62" s="16">
        <v>630223</v>
      </c>
      <c r="DJ62" s="16">
        <v>620009</v>
      </c>
      <c r="DK62" s="16">
        <v>616144</v>
      </c>
      <c r="DL62" s="16">
        <v>658095</v>
      </c>
      <c r="DM62" s="16">
        <v>668884</v>
      </c>
      <c r="DN62" s="16">
        <v>686901</v>
      </c>
      <c r="DO62" s="16">
        <v>732455</v>
      </c>
      <c r="DP62" s="16">
        <v>732707</v>
      </c>
      <c r="DQ62" s="16">
        <v>708899</v>
      </c>
      <c r="DR62" s="16">
        <v>712376</v>
      </c>
      <c r="DS62" s="16">
        <v>713146</v>
      </c>
      <c r="DT62" s="16">
        <v>697737</v>
      </c>
      <c r="DU62" s="16">
        <v>662164</v>
      </c>
      <c r="DV62" s="16">
        <v>650993</v>
      </c>
      <c r="DW62" s="16">
        <v>660493</v>
      </c>
      <c r="DX62" s="16">
        <v>663450</v>
      </c>
      <c r="DY62" s="16">
        <v>685059</v>
      </c>
      <c r="DZ62" s="16">
        <v>739855</v>
      </c>
      <c r="EA62" s="16">
        <v>753933</v>
      </c>
      <c r="EB62" s="16">
        <v>755322</v>
      </c>
      <c r="EC62" s="16">
        <v>773700</v>
      </c>
      <c r="ED62" s="16">
        <v>770728</v>
      </c>
      <c r="EE62" s="16">
        <v>768818</v>
      </c>
      <c r="EF62" s="16">
        <v>774340</v>
      </c>
      <c r="EG62" s="16">
        <v>778364</v>
      </c>
      <c r="EH62" s="16">
        <v>765862</v>
      </c>
      <c r="EI62" s="16">
        <v>761088</v>
      </c>
      <c r="EJ62" s="16">
        <v>744066</v>
      </c>
      <c r="EK62" s="16">
        <v>743007</v>
      </c>
      <c r="EL62" s="16">
        <v>772259</v>
      </c>
      <c r="EM62" s="16">
        <v>769489</v>
      </c>
      <c r="EN62" s="16">
        <v>781086</v>
      </c>
      <c r="EO62" s="16">
        <v>772720</v>
      </c>
      <c r="EP62" s="16">
        <v>754961</v>
      </c>
      <c r="EQ62" s="16">
        <v>756249</v>
      </c>
      <c r="ER62" s="16">
        <v>802278</v>
      </c>
      <c r="ES62" s="16">
        <v>801737</v>
      </c>
      <c r="ET62" s="16">
        <v>814519</v>
      </c>
      <c r="EU62" s="16">
        <v>722167</v>
      </c>
      <c r="EV62" s="16">
        <v>721368</v>
      </c>
      <c r="EW62" s="16">
        <v>734646</v>
      </c>
      <c r="EX62" s="16">
        <v>738525</v>
      </c>
      <c r="EY62" s="16"/>
      <c r="EZ62" s="16"/>
    </row>
    <row r="63" spans="1:157" x14ac:dyDescent="0.25">
      <c r="A63" s="18" t="s">
        <v>10</v>
      </c>
      <c r="B63" s="16">
        <v>35.712588670001423</v>
      </c>
      <c r="C63" s="16">
        <v>36.332960029998503</v>
      </c>
      <c r="D63" s="16">
        <v>37.634275790005631</v>
      </c>
      <c r="E63" s="16">
        <v>37.838106720002543</v>
      </c>
      <c r="F63" s="16">
        <v>41.560048350002035</v>
      </c>
      <c r="G63" s="16">
        <v>53.428716160000477</v>
      </c>
      <c r="H63" s="16">
        <v>73.387564600001497</v>
      </c>
      <c r="I63" s="16">
        <v>73.448170879993995</v>
      </c>
      <c r="J63" s="16">
        <v>211.6591232399951</v>
      </c>
      <c r="K63" s="16">
        <v>219.82435527000416</v>
      </c>
      <c r="L63" s="16">
        <v>220.07947463000164</v>
      </c>
      <c r="M63" s="16">
        <v>223.2662996800027</v>
      </c>
      <c r="N63" s="16">
        <v>226.7240801500011</v>
      </c>
      <c r="O63" s="16">
        <v>220.48172411999985</v>
      </c>
      <c r="P63" s="16">
        <v>220.8502057600017</v>
      </c>
      <c r="Q63" s="16">
        <v>209.7328408100002</v>
      </c>
      <c r="R63" s="16">
        <v>204.86956975999783</v>
      </c>
      <c r="S63" s="16">
        <v>1095.8994371400004</v>
      </c>
      <c r="T63" s="16">
        <v>1146.0276086000013</v>
      </c>
      <c r="U63" s="16">
        <v>1141.83569756</v>
      </c>
      <c r="V63" s="16">
        <v>1155.5869791799978</v>
      </c>
      <c r="W63" s="16">
        <v>1130.8220890299999</v>
      </c>
      <c r="X63" s="16">
        <v>1081.9114436899999</v>
      </c>
      <c r="Y63" s="16">
        <v>1035.4409949399997</v>
      </c>
      <c r="Z63" s="16">
        <v>1042.4177439300001</v>
      </c>
      <c r="AA63" s="16">
        <v>1012.2645908200011</v>
      </c>
      <c r="AB63" s="16">
        <v>1006.9125722400004</v>
      </c>
      <c r="AC63" s="16">
        <v>1021.6506691699997</v>
      </c>
      <c r="AD63" s="16">
        <v>533.22946730999865</v>
      </c>
      <c r="AE63" s="16">
        <v>520.63769129000138</v>
      </c>
      <c r="AF63" s="16">
        <v>701.65808081999967</v>
      </c>
      <c r="AG63" s="16">
        <v>689.13530366000123</v>
      </c>
      <c r="AH63" s="16">
        <v>692.22499071000129</v>
      </c>
      <c r="AI63" s="16">
        <v>679.80336540000098</v>
      </c>
      <c r="AJ63" s="16">
        <v>698.00455303000126</v>
      </c>
      <c r="AK63" s="16">
        <v>718.60154172000148</v>
      </c>
      <c r="AL63" s="16">
        <v>743.39228179999918</v>
      </c>
      <c r="AM63" s="16">
        <v>731.53322815999854</v>
      </c>
      <c r="AN63" s="16">
        <v>748.29321813999923</v>
      </c>
      <c r="AO63" s="16">
        <v>770.54157299000144</v>
      </c>
      <c r="AP63" s="16">
        <v>779.4312995399996</v>
      </c>
      <c r="AQ63" s="16">
        <v>775.82823159000145</v>
      </c>
      <c r="AR63" s="16">
        <v>978.52538457999799</v>
      </c>
      <c r="AS63" s="16">
        <v>955.96000629000082</v>
      </c>
      <c r="AT63" s="16">
        <v>863.77380050999818</v>
      </c>
      <c r="AU63" s="16">
        <v>913.73258295999949</v>
      </c>
      <c r="AV63" s="16">
        <v>160.47696345000077</v>
      </c>
      <c r="AW63" s="16">
        <v>216.00606653000068</v>
      </c>
      <c r="AX63" s="16">
        <v>575150.33741458005</v>
      </c>
      <c r="AY63" s="16">
        <v>550589.00760392996</v>
      </c>
      <c r="AZ63" s="16">
        <v>526036.59323196986</v>
      </c>
      <c r="BA63" s="16">
        <v>483713.48233999999</v>
      </c>
      <c r="BB63" s="16">
        <v>441385.18987642194</v>
      </c>
      <c r="BC63" s="16">
        <v>399044.64138081996</v>
      </c>
      <c r="BD63" s="16">
        <v>372752.37499043293</v>
      </c>
      <c r="BE63" s="16">
        <v>347792.686535855</v>
      </c>
      <c r="BF63" s="16">
        <v>321513.01689168002</v>
      </c>
      <c r="BG63" s="16">
        <v>280712.34015583998</v>
      </c>
      <c r="BH63" s="16">
        <v>241426.74739213003</v>
      </c>
      <c r="BI63" s="16">
        <v>201917.33801473997</v>
      </c>
      <c r="BJ63" s="16">
        <v>194794.48896421999</v>
      </c>
      <c r="BK63" s="16">
        <v>187663.14812630005</v>
      </c>
      <c r="BL63" s="16">
        <v>180532.99041540996</v>
      </c>
      <c r="BM63" s="16">
        <v>160469.25043037004</v>
      </c>
      <c r="BN63" s="16">
        <v>139822.82674299998</v>
      </c>
      <c r="BO63" s="16">
        <v>119459.55950652002</v>
      </c>
      <c r="BP63" s="16">
        <v>117680.8174377</v>
      </c>
      <c r="BQ63" s="16">
        <v>115744.49258497999</v>
      </c>
      <c r="BR63" s="16">
        <v>113815.34782235</v>
      </c>
      <c r="BS63" s="16">
        <v>109465.90743129</v>
      </c>
      <c r="BT63" s="16">
        <v>105116.81090753998</v>
      </c>
      <c r="BU63" s="16">
        <v>100746.09915526</v>
      </c>
      <c r="BV63" s="16">
        <v>102471.56267407999</v>
      </c>
      <c r="BW63" s="16">
        <v>104185.58203533999</v>
      </c>
      <c r="BX63" s="16">
        <v>105909.03895662002</v>
      </c>
      <c r="BY63" s="16">
        <v>102800.09854013</v>
      </c>
      <c r="BZ63" s="16">
        <v>99690.132761130008</v>
      </c>
      <c r="CA63" s="16">
        <v>96592.518879030002</v>
      </c>
      <c r="CB63" s="16">
        <v>88161.446618020011</v>
      </c>
      <c r="CC63" s="16">
        <v>79741.217901429991</v>
      </c>
      <c r="CD63" s="16">
        <v>71169.036473479995</v>
      </c>
      <c r="CE63" s="16">
        <v>67018.875884230001</v>
      </c>
      <c r="CF63" s="16">
        <v>62869.323259519988</v>
      </c>
      <c r="CG63" s="16">
        <v>58716.437025349995</v>
      </c>
      <c r="CH63" s="16">
        <v>52467.338827529988</v>
      </c>
      <c r="CI63" s="16">
        <v>46208.50121332</v>
      </c>
      <c r="CJ63" s="16">
        <v>39960.062080970005</v>
      </c>
      <c r="CK63" s="16">
        <v>36525.677438339997</v>
      </c>
      <c r="CL63" s="16">
        <v>33445.353975109996</v>
      </c>
      <c r="CM63" s="16">
        <v>30371.883208220002</v>
      </c>
      <c r="CN63" s="16">
        <v>27902.227558709994</v>
      </c>
      <c r="CO63" s="16">
        <v>25422.139557279996</v>
      </c>
      <c r="CP63" s="16">
        <v>22950.908646529999</v>
      </c>
      <c r="CQ63" s="16">
        <v>20352.47545061</v>
      </c>
      <c r="CR63" s="16">
        <v>15835.821303249999</v>
      </c>
      <c r="CS63" s="16">
        <v>13235.124113250004</v>
      </c>
      <c r="CT63" s="16">
        <v>12714.6070483</v>
      </c>
      <c r="CU63" s="16">
        <v>12185.6720527</v>
      </c>
      <c r="CV63" s="16">
        <v>11678.481129</v>
      </c>
      <c r="CW63" s="16">
        <v>11501.195141999999</v>
      </c>
      <c r="CX63" s="16">
        <v>11324.294897</v>
      </c>
      <c r="CY63" s="16">
        <v>11150.049923999999</v>
      </c>
      <c r="CZ63" s="16">
        <v>11706.115123</v>
      </c>
      <c r="DA63" s="16">
        <v>12252.098092</v>
      </c>
      <c r="DB63" s="16">
        <v>12799.114061</v>
      </c>
      <c r="DC63" s="16">
        <v>11993.059866999996</v>
      </c>
      <c r="DD63" s="16">
        <v>11186.342161</v>
      </c>
      <c r="DE63" s="16">
        <v>10378.745241000001</v>
      </c>
      <c r="DF63" s="16">
        <v>10005.389266000002</v>
      </c>
      <c r="DG63" s="16">
        <v>9636.1969599999975</v>
      </c>
      <c r="DH63" s="16">
        <v>9278.5985080000009</v>
      </c>
      <c r="DI63" s="16">
        <v>9020.2080540000006</v>
      </c>
      <c r="DJ63" s="16">
        <v>8762.1580189999986</v>
      </c>
      <c r="DK63" s="16">
        <v>8503.786263</v>
      </c>
      <c r="DL63" s="16">
        <v>8447.1773300000004</v>
      </c>
      <c r="DM63" s="16">
        <v>8380.5286940000005</v>
      </c>
      <c r="DN63" s="16">
        <v>8323.5944780000009</v>
      </c>
      <c r="DO63" s="16">
        <v>6750.7450391000002</v>
      </c>
      <c r="DP63" s="16">
        <v>6437.7170191999985</v>
      </c>
      <c r="DQ63" s="16">
        <v>6122.5418112599991</v>
      </c>
      <c r="DR63" s="16">
        <v>6249.0158882599999</v>
      </c>
      <c r="DS63" s="16">
        <v>6253.199246260001</v>
      </c>
      <c r="DT63" s="16">
        <v>6251.7554552599995</v>
      </c>
      <c r="DU63" s="16">
        <v>6251.8716602599998</v>
      </c>
      <c r="DV63" s="16">
        <v>6249.62646726</v>
      </c>
      <c r="DW63" s="16">
        <v>6247.8627552599992</v>
      </c>
      <c r="DX63" s="16">
        <v>6246.6967852599992</v>
      </c>
      <c r="DY63" s="16">
        <v>6271.24386426</v>
      </c>
      <c r="DZ63" s="16">
        <v>6293.0725892600003</v>
      </c>
      <c r="EA63" s="16">
        <v>6349.3437912599993</v>
      </c>
      <c r="EB63" s="16">
        <v>6298.6768492599986</v>
      </c>
      <c r="EC63" s="16">
        <v>6304.7610752600003</v>
      </c>
      <c r="ED63" s="16">
        <v>6251.7186062599994</v>
      </c>
      <c r="EE63" s="16">
        <v>6252.8567832600002</v>
      </c>
      <c r="EF63" s="16">
        <v>6252.2547802600002</v>
      </c>
      <c r="EG63" s="16">
        <v>6220.6017849999989</v>
      </c>
      <c r="EH63" s="16">
        <v>6205.4734179999996</v>
      </c>
      <c r="EI63" s="16">
        <v>6225.6595970000008</v>
      </c>
      <c r="EJ63" s="16">
        <v>6252.529603</v>
      </c>
      <c r="EK63" s="16">
        <v>6242.2900280000013</v>
      </c>
      <c r="EL63" s="16">
        <v>5914.5951059999989</v>
      </c>
      <c r="EM63" s="16">
        <v>5915.2124599999997</v>
      </c>
      <c r="EN63" s="16">
        <v>5883.3659360000001</v>
      </c>
      <c r="EO63" s="16">
        <v>3267.4664840000005</v>
      </c>
      <c r="EP63" s="16">
        <v>3267.5318350000002</v>
      </c>
      <c r="EQ63" s="16">
        <v>3122.670689</v>
      </c>
      <c r="ER63" s="16">
        <v>3123.1259719999994</v>
      </c>
      <c r="ES63" s="16">
        <v>3120.9687399999998</v>
      </c>
      <c r="ET63" s="16">
        <v>2850.3445409999995</v>
      </c>
      <c r="EU63" s="16">
        <v>2848.3495539999994</v>
      </c>
      <c r="EV63" s="16">
        <v>2848.1312420000004</v>
      </c>
      <c r="EW63" s="16">
        <v>2841.1138270000001</v>
      </c>
      <c r="EX63" s="16">
        <v>2841.082257</v>
      </c>
      <c r="EY63" s="16"/>
      <c r="EZ63" s="16"/>
    </row>
    <row r="64" spans="1:157" x14ac:dyDescent="0.25">
      <c r="A64" s="17" t="s">
        <v>124</v>
      </c>
      <c r="B64" s="16">
        <v>9764.6276589999998</v>
      </c>
      <c r="C64" s="16">
        <v>10143.746418000001</v>
      </c>
      <c r="D64" s="16">
        <v>10098.170187000002</v>
      </c>
      <c r="E64" s="16">
        <v>10058.053098</v>
      </c>
      <c r="F64" s="16">
        <v>9794.5464710000015</v>
      </c>
      <c r="G64" s="16">
        <v>9956.990474000002</v>
      </c>
      <c r="H64" s="16">
        <v>9923.9600350000001</v>
      </c>
      <c r="I64" s="16">
        <v>9796.1163100000012</v>
      </c>
      <c r="J64" s="16">
        <v>9974.7653530000007</v>
      </c>
      <c r="K64" s="16">
        <v>9877.2623530000001</v>
      </c>
      <c r="L64" s="16">
        <v>3484.5053082000004</v>
      </c>
      <c r="M64" s="16">
        <v>3599.5173082000001</v>
      </c>
      <c r="N64" s="16">
        <v>3991.4253082000005</v>
      </c>
      <c r="O64" s="16">
        <v>4239.0493082000003</v>
      </c>
      <c r="P64" s="16">
        <v>5191.7213081999998</v>
      </c>
      <c r="Q64" s="16">
        <v>6039.5589289999998</v>
      </c>
      <c r="R64" s="16">
        <v>6237.3931030000003</v>
      </c>
      <c r="S64" s="16">
        <v>6490.6751030000005</v>
      </c>
      <c r="T64" s="16">
        <v>6499.9485549999999</v>
      </c>
      <c r="U64" s="16">
        <v>6442.1367630000004</v>
      </c>
      <c r="V64" s="16">
        <v>6417.9829369999998</v>
      </c>
      <c r="W64" s="16">
        <v>6565.467936</v>
      </c>
      <c r="X64" s="16">
        <v>6710.5476689999996</v>
      </c>
      <c r="Y64" s="16">
        <v>6769.5269740000003</v>
      </c>
      <c r="Z64" s="16">
        <v>7023.3638239999991</v>
      </c>
      <c r="AA64" s="16">
        <v>7000.1345210000009</v>
      </c>
      <c r="AB64" s="16">
        <v>7050.2683799999995</v>
      </c>
      <c r="AC64" s="16">
        <v>7039.1092090000002</v>
      </c>
      <c r="AD64" s="16">
        <v>6182.5089209999996</v>
      </c>
      <c r="AE64" s="16">
        <v>6359.8577180000002</v>
      </c>
      <c r="AF64" s="16">
        <v>6701.5454399999999</v>
      </c>
      <c r="AG64" s="16">
        <v>6690.4245129999999</v>
      </c>
      <c r="AH64" s="16">
        <v>6714.1244799999986</v>
      </c>
      <c r="AI64" s="16">
        <v>6698.9704519999996</v>
      </c>
      <c r="AJ64" s="16">
        <v>6326.4709110000003</v>
      </c>
      <c r="AK64" s="16">
        <v>6339.8734360000008</v>
      </c>
      <c r="AL64" s="16">
        <v>6340.2788</v>
      </c>
      <c r="AM64" s="16">
        <v>6820.725711</v>
      </c>
      <c r="AN64" s="16">
        <v>7299.7700199999999</v>
      </c>
      <c r="AO64" s="16">
        <v>6819.9953880000003</v>
      </c>
      <c r="AP64" s="16">
        <v>6441.1066989999999</v>
      </c>
      <c r="AQ64" s="16">
        <v>6234.6904800000002</v>
      </c>
      <c r="AR64" s="16">
        <v>5918.848661</v>
      </c>
      <c r="AS64" s="16">
        <v>5946.4323530000001</v>
      </c>
      <c r="AT64" s="16">
        <v>5942.4127939999998</v>
      </c>
      <c r="AU64" s="16">
        <v>5941.5805990000008</v>
      </c>
      <c r="AV64" s="16">
        <v>5890.956537</v>
      </c>
      <c r="AW64" s="16">
        <v>5024.1993469999998</v>
      </c>
      <c r="AX64" s="16">
        <v>4647.4973470000004</v>
      </c>
      <c r="AY64" s="16">
        <v>4530.0034960000003</v>
      </c>
      <c r="AZ64" s="16">
        <v>3900.5274958999998</v>
      </c>
      <c r="BA64" s="16">
        <v>3914.2034958999998</v>
      </c>
      <c r="BB64" s="16">
        <v>3938.6723950000001</v>
      </c>
      <c r="BC64" s="16">
        <v>3925.0613950000002</v>
      </c>
      <c r="BD64" s="16">
        <v>3955.7408229999996</v>
      </c>
      <c r="BE64" s="16">
        <v>3973.3368799999998</v>
      </c>
      <c r="BF64" s="16">
        <v>3941.2802160000001</v>
      </c>
      <c r="BG64" s="16">
        <v>3945.4948020000002</v>
      </c>
      <c r="BH64" s="16">
        <v>3946.372566</v>
      </c>
      <c r="BI64" s="16">
        <v>3847.0575040000003</v>
      </c>
      <c r="BJ64" s="16">
        <v>3825.6949139999997</v>
      </c>
      <c r="BK64" s="16">
        <v>3782.6815369999999</v>
      </c>
      <c r="BL64" s="16">
        <v>3768.1843720000002</v>
      </c>
      <c r="BM64" s="16">
        <v>3788.894076</v>
      </c>
      <c r="BN64" s="16">
        <v>3799.5281450000002</v>
      </c>
      <c r="BO64" s="16">
        <v>3806.599577</v>
      </c>
      <c r="BP64" s="16">
        <v>3431.4916490000001</v>
      </c>
      <c r="BQ64" s="16">
        <v>3284.4398309999997</v>
      </c>
      <c r="BR64" s="16">
        <v>3284.4811549999999</v>
      </c>
      <c r="BS64" s="16">
        <v>3282.3431</v>
      </c>
      <c r="BT64" s="16">
        <v>3204.9853779999999</v>
      </c>
      <c r="BU64" s="16">
        <v>3180.3673009999998</v>
      </c>
      <c r="BV64" s="16">
        <v>618.91266199999995</v>
      </c>
      <c r="BW64" s="16">
        <v>604.68960500000003</v>
      </c>
      <c r="BX64" s="16">
        <v>592.55426199999999</v>
      </c>
      <c r="BY64" s="16">
        <v>4607.0791770000005</v>
      </c>
      <c r="BZ64" s="16">
        <v>4617.2668269999995</v>
      </c>
      <c r="CA64" s="16">
        <v>4617.1895869999998</v>
      </c>
      <c r="CB64" s="16">
        <v>4612.675174</v>
      </c>
      <c r="CC64" s="16">
        <v>4614.7777910000004</v>
      </c>
      <c r="CD64" s="16">
        <v>4641.7871919999998</v>
      </c>
      <c r="CE64" s="16">
        <v>4587.3740449999996</v>
      </c>
      <c r="CF64" s="16">
        <v>5632.4299390000006</v>
      </c>
      <c r="CG64" s="16">
        <v>5567.0534800000005</v>
      </c>
      <c r="CH64" s="16">
        <v>4728.7253049999999</v>
      </c>
      <c r="CI64" s="16">
        <v>4681.5261600000003</v>
      </c>
      <c r="CJ64" s="16">
        <v>4527.2707799999998</v>
      </c>
      <c r="CK64" s="16">
        <v>4280.511184</v>
      </c>
      <c r="CL64" s="16">
        <v>4223.0478629999998</v>
      </c>
      <c r="CM64" s="16">
        <v>4149.8503820000005</v>
      </c>
      <c r="CN64" s="16">
        <v>4142.6111430000001</v>
      </c>
      <c r="CO64" s="16">
        <v>4042.2334700000001</v>
      </c>
      <c r="CP64" s="16">
        <v>4140.8695800000005</v>
      </c>
      <c r="CQ64" s="16">
        <v>4133.6406029999998</v>
      </c>
      <c r="CR64" s="16">
        <v>534.95090299999993</v>
      </c>
      <c r="CS64" s="16">
        <v>4102.7986230000006</v>
      </c>
      <c r="CT64" s="16">
        <v>8261.1506100000006</v>
      </c>
      <c r="CU64" s="16">
        <v>8299.2847600000005</v>
      </c>
      <c r="CV64" s="16">
        <v>8455.4762540000011</v>
      </c>
      <c r="CW64" s="16">
        <v>8497.7384979999988</v>
      </c>
      <c r="CX64" s="16">
        <v>8508.5042439999997</v>
      </c>
      <c r="CY64" s="16">
        <v>8509.5392969999994</v>
      </c>
      <c r="CZ64" s="16">
        <v>8549.0585790000005</v>
      </c>
      <c r="DA64" s="16">
        <v>8604.0572080000002</v>
      </c>
      <c r="DB64" s="16">
        <v>5101.0405780000001</v>
      </c>
      <c r="DC64" s="16">
        <v>5128.8482739999999</v>
      </c>
      <c r="DD64" s="16">
        <v>5153.9969579999997</v>
      </c>
      <c r="DE64" s="16">
        <v>5184.9335510000001</v>
      </c>
      <c r="DF64" s="16">
        <v>4904.1903000000002</v>
      </c>
      <c r="DG64" s="16">
        <v>4926.9918680000001</v>
      </c>
      <c r="DH64" s="16">
        <v>4959.3037350000004</v>
      </c>
      <c r="DI64" s="16">
        <v>2584.1080000000002</v>
      </c>
      <c r="DJ64" s="16">
        <v>2605.7620000000002</v>
      </c>
      <c r="DK64" s="16">
        <v>2568.4070000000002</v>
      </c>
      <c r="DL64" s="16">
        <v>2452.5100000000002</v>
      </c>
      <c r="DM64" s="16">
        <v>2764.0949999999998</v>
      </c>
      <c r="DN64" s="16">
        <v>1507.0119999999999</v>
      </c>
      <c r="DO64" s="16">
        <v>1506.2380000000001</v>
      </c>
      <c r="DP64" s="16">
        <v>1503.85</v>
      </c>
      <c r="DQ64" s="16">
        <v>1503.921</v>
      </c>
      <c r="DR64" s="16">
        <v>1042.5879279999999</v>
      </c>
      <c r="DS64" s="16">
        <v>1042.5879279999999</v>
      </c>
      <c r="DT64" s="16">
        <v>1042.612928</v>
      </c>
      <c r="DU64" s="16">
        <v>1042.612928</v>
      </c>
      <c r="DV64" s="16">
        <v>601.22717799999998</v>
      </c>
      <c r="DW64" s="16">
        <v>601.22717799999998</v>
      </c>
      <c r="DX64" s="16">
        <v>626.42717799999991</v>
      </c>
      <c r="DY64" s="16">
        <v>626.42717799999991</v>
      </c>
      <c r="DZ64" s="16">
        <v>651.53789399999994</v>
      </c>
      <c r="EA64" s="16">
        <v>666.55289399999992</v>
      </c>
      <c r="EB64" s="16">
        <v>651.53789399999994</v>
      </c>
      <c r="EC64" s="16">
        <v>653.41049399999997</v>
      </c>
      <c r="ED64" s="16">
        <v>653.43589399999996</v>
      </c>
      <c r="EE64" s="16">
        <v>653.41889400000002</v>
      </c>
      <c r="EF64" s="16">
        <v>653.38389399999994</v>
      </c>
      <c r="EG64" s="16">
        <v>653.39929399999994</v>
      </c>
      <c r="EH64" s="16">
        <v>653.36229400000002</v>
      </c>
      <c r="EI64" s="16">
        <v>653.35989399999994</v>
      </c>
      <c r="EJ64" s="16">
        <v>653.36209400000007</v>
      </c>
      <c r="EK64" s="16">
        <v>653.31689399999993</v>
      </c>
      <c r="EL64" s="16">
        <v>653.29649399999994</v>
      </c>
      <c r="EM64" s="16">
        <v>653.30149399999993</v>
      </c>
      <c r="EN64" s="16">
        <v>661.04089399999998</v>
      </c>
      <c r="EO64" s="16">
        <v>422.67309399999999</v>
      </c>
      <c r="EP64" s="16">
        <v>422.69189399999999</v>
      </c>
      <c r="EQ64" s="16">
        <v>422.58539140000005</v>
      </c>
      <c r="ER64" s="16">
        <v>422.61018280000002</v>
      </c>
      <c r="ES64" s="16">
        <v>422.6163224</v>
      </c>
      <c r="ET64" s="16">
        <v>422.6293819</v>
      </c>
      <c r="EU64" s="16">
        <v>420.88789399999996</v>
      </c>
      <c r="EV64" s="16">
        <v>419.38789399999996</v>
      </c>
      <c r="EW64" s="16">
        <v>419.38789399999996</v>
      </c>
      <c r="EX64" s="16">
        <v>419.38789399999996</v>
      </c>
      <c r="EY64" s="16"/>
      <c r="EZ64" s="16"/>
    </row>
    <row r="65" spans="1:157" x14ac:dyDescent="0.25">
      <c r="A65" s="17" t="s">
        <v>125</v>
      </c>
      <c r="B65" s="16">
        <v>208583</v>
      </c>
      <c r="C65" s="16">
        <v>213447</v>
      </c>
      <c r="D65" s="16">
        <v>215693</v>
      </c>
      <c r="E65" s="16">
        <v>213733</v>
      </c>
      <c r="F65" s="16">
        <v>210175</v>
      </c>
      <c r="G65" s="16">
        <v>203584</v>
      </c>
      <c r="H65" s="16">
        <v>192841</v>
      </c>
      <c r="I65" s="16">
        <v>196719</v>
      </c>
      <c r="J65" s="16">
        <v>202392</v>
      </c>
      <c r="K65" s="16">
        <v>208345</v>
      </c>
      <c r="L65" s="16">
        <v>205960</v>
      </c>
      <c r="M65" s="16">
        <v>212458</v>
      </c>
      <c r="N65" s="16">
        <v>212025</v>
      </c>
      <c r="O65" s="16">
        <v>206733</v>
      </c>
      <c r="P65" s="16">
        <v>195878</v>
      </c>
      <c r="Q65" s="16">
        <v>185921</v>
      </c>
      <c r="R65" s="16">
        <v>190651</v>
      </c>
      <c r="S65" s="16">
        <v>192107</v>
      </c>
      <c r="T65" s="16">
        <v>186061</v>
      </c>
      <c r="U65" s="16">
        <v>186869</v>
      </c>
      <c r="V65" s="16">
        <v>190736</v>
      </c>
      <c r="W65" s="16">
        <v>190755</v>
      </c>
      <c r="X65" s="16">
        <v>189106</v>
      </c>
      <c r="Y65" s="16">
        <v>183031</v>
      </c>
      <c r="Z65" s="16">
        <v>182799</v>
      </c>
      <c r="AA65" s="16">
        <v>179061</v>
      </c>
      <c r="AB65" s="16">
        <v>170304</v>
      </c>
      <c r="AC65" s="16">
        <v>169891</v>
      </c>
      <c r="AD65" s="16">
        <v>163232</v>
      </c>
      <c r="AE65" s="16">
        <v>163287</v>
      </c>
      <c r="AF65" s="16">
        <v>165090</v>
      </c>
      <c r="AG65" s="16">
        <v>165971</v>
      </c>
      <c r="AH65" s="16">
        <v>168967</v>
      </c>
      <c r="AI65" s="16">
        <v>169670</v>
      </c>
      <c r="AJ65" s="16">
        <v>171532</v>
      </c>
      <c r="AK65" s="16">
        <v>174060</v>
      </c>
      <c r="AL65" s="16">
        <v>176895</v>
      </c>
      <c r="AM65" s="16">
        <v>176151</v>
      </c>
      <c r="AN65" s="16">
        <v>178366</v>
      </c>
      <c r="AO65" s="16">
        <v>168230</v>
      </c>
      <c r="AP65" s="16">
        <v>171037</v>
      </c>
      <c r="AQ65" s="16">
        <v>162257</v>
      </c>
      <c r="AR65" s="16">
        <v>164219</v>
      </c>
      <c r="AS65" s="16">
        <v>159745</v>
      </c>
      <c r="AT65" s="16">
        <v>138053</v>
      </c>
      <c r="AU65" s="16">
        <v>137936</v>
      </c>
      <c r="AV65" s="16">
        <v>139705</v>
      </c>
      <c r="AW65" s="16">
        <v>138489</v>
      </c>
      <c r="AX65" s="16">
        <v>138697</v>
      </c>
      <c r="AY65" s="16">
        <v>138642</v>
      </c>
      <c r="AZ65" s="16">
        <v>134965</v>
      </c>
      <c r="BA65" s="16">
        <v>134340</v>
      </c>
      <c r="BB65" s="16">
        <v>130705</v>
      </c>
      <c r="BC65" s="16">
        <v>128478</v>
      </c>
      <c r="BD65" s="16">
        <v>116737</v>
      </c>
      <c r="BE65" s="16">
        <v>114184</v>
      </c>
      <c r="BF65" s="16">
        <v>110355</v>
      </c>
      <c r="BG65" s="16">
        <v>124623</v>
      </c>
      <c r="BH65" s="16">
        <v>122029</v>
      </c>
      <c r="BI65" s="16">
        <v>133820</v>
      </c>
      <c r="BJ65" s="16">
        <v>138536</v>
      </c>
      <c r="BK65" s="16">
        <v>131066</v>
      </c>
      <c r="BL65" s="16">
        <v>150602</v>
      </c>
      <c r="BM65" s="16">
        <v>142509</v>
      </c>
      <c r="BN65" s="16">
        <v>112712</v>
      </c>
      <c r="BO65" s="16">
        <v>117964</v>
      </c>
      <c r="BP65" s="16">
        <v>118763</v>
      </c>
      <c r="BQ65" s="16">
        <v>121614</v>
      </c>
      <c r="BR65" s="16">
        <v>121803</v>
      </c>
      <c r="BS65" s="16">
        <v>120780</v>
      </c>
      <c r="BT65" s="16">
        <v>119586</v>
      </c>
      <c r="BU65" s="16">
        <v>121161</v>
      </c>
      <c r="BV65" s="16">
        <v>118286</v>
      </c>
      <c r="BW65" s="16">
        <v>110650</v>
      </c>
      <c r="BX65" s="16">
        <v>127337</v>
      </c>
      <c r="BY65" s="16">
        <v>112214</v>
      </c>
      <c r="BZ65" s="16">
        <v>115654</v>
      </c>
      <c r="CA65" s="16">
        <v>116826</v>
      </c>
      <c r="CB65" s="16">
        <v>115231</v>
      </c>
      <c r="CC65" s="16">
        <v>117689</v>
      </c>
      <c r="CD65" s="16">
        <v>126559</v>
      </c>
      <c r="CE65" s="16">
        <v>137426</v>
      </c>
      <c r="CF65" s="16">
        <v>138906</v>
      </c>
      <c r="CG65" s="16">
        <v>132068</v>
      </c>
      <c r="CH65" s="16">
        <v>133793</v>
      </c>
      <c r="CI65" s="16">
        <v>125718</v>
      </c>
      <c r="CJ65" s="16">
        <v>124189</v>
      </c>
      <c r="CK65" s="16">
        <v>123082</v>
      </c>
      <c r="CL65" s="16">
        <v>103500</v>
      </c>
      <c r="CM65" s="16">
        <v>104587</v>
      </c>
      <c r="CN65" s="16">
        <v>100822</v>
      </c>
      <c r="CO65" s="16">
        <v>104299</v>
      </c>
      <c r="CP65" s="16">
        <v>99103</v>
      </c>
      <c r="CQ65" s="16">
        <v>99787</v>
      </c>
      <c r="CR65" s="16">
        <v>97141</v>
      </c>
      <c r="CS65" s="16">
        <v>97846</v>
      </c>
      <c r="CT65" s="16">
        <v>99151</v>
      </c>
      <c r="CU65" s="16">
        <v>114128</v>
      </c>
      <c r="CV65" s="16">
        <v>139175</v>
      </c>
      <c r="CW65" s="16">
        <v>143526</v>
      </c>
      <c r="CX65" s="16">
        <v>133541</v>
      </c>
      <c r="CY65" s="16">
        <v>136905</v>
      </c>
      <c r="CZ65" s="16">
        <v>135143</v>
      </c>
      <c r="DA65" s="16">
        <v>138244</v>
      </c>
      <c r="DB65" s="16">
        <v>138440</v>
      </c>
      <c r="DC65" s="16">
        <v>140405</v>
      </c>
      <c r="DD65" s="16">
        <v>140076</v>
      </c>
      <c r="DE65" s="16">
        <v>135127</v>
      </c>
      <c r="DF65" s="16">
        <v>136242</v>
      </c>
      <c r="DG65" s="16">
        <v>133572</v>
      </c>
      <c r="DH65" s="16">
        <v>132585</v>
      </c>
      <c r="DI65" s="16">
        <v>131003</v>
      </c>
      <c r="DJ65" s="16">
        <v>128312</v>
      </c>
      <c r="DK65" s="16">
        <v>129807</v>
      </c>
      <c r="DL65" s="16">
        <v>129900</v>
      </c>
      <c r="DM65" s="16">
        <v>133008</v>
      </c>
      <c r="DN65" s="16">
        <v>136357</v>
      </c>
      <c r="DO65" s="16">
        <v>134817</v>
      </c>
      <c r="DP65" s="16">
        <v>134719</v>
      </c>
      <c r="DQ65" s="16">
        <v>123185</v>
      </c>
      <c r="DR65" s="16">
        <v>120959</v>
      </c>
      <c r="DS65" s="16">
        <v>119401</v>
      </c>
      <c r="DT65" s="16">
        <v>111484</v>
      </c>
      <c r="DU65" s="16">
        <v>112842</v>
      </c>
      <c r="DV65" s="16">
        <v>110142</v>
      </c>
      <c r="DW65" s="16">
        <v>115108</v>
      </c>
      <c r="DX65" s="16">
        <v>116350</v>
      </c>
      <c r="DY65" s="16">
        <v>121154</v>
      </c>
      <c r="DZ65" s="16">
        <v>123043</v>
      </c>
      <c r="EA65" s="16">
        <v>123396</v>
      </c>
      <c r="EB65" s="16">
        <v>114924</v>
      </c>
      <c r="EC65" s="16">
        <v>115761</v>
      </c>
      <c r="ED65" s="16">
        <v>115536</v>
      </c>
      <c r="EE65" s="16">
        <v>116785</v>
      </c>
      <c r="EF65" s="16">
        <v>89066</v>
      </c>
      <c r="EG65" s="16">
        <v>88897</v>
      </c>
      <c r="EH65" s="16">
        <v>95323</v>
      </c>
      <c r="EI65" s="16">
        <v>93467</v>
      </c>
      <c r="EJ65" s="16">
        <v>89718</v>
      </c>
      <c r="EK65" s="16">
        <v>114331</v>
      </c>
      <c r="EL65" s="16">
        <v>118218</v>
      </c>
      <c r="EM65" s="16">
        <v>120166</v>
      </c>
      <c r="EN65" s="16">
        <v>124801</v>
      </c>
      <c r="EO65" s="16">
        <v>121643</v>
      </c>
      <c r="EP65" s="16">
        <v>121275</v>
      </c>
      <c r="EQ65" s="16">
        <v>122166</v>
      </c>
      <c r="ER65" s="16">
        <v>120091</v>
      </c>
      <c r="ES65" s="16">
        <v>121066</v>
      </c>
      <c r="ET65" s="16">
        <v>119213</v>
      </c>
      <c r="EU65" s="16">
        <v>120024</v>
      </c>
      <c r="EV65" s="16">
        <v>120014</v>
      </c>
      <c r="EW65" s="16">
        <v>120716</v>
      </c>
      <c r="EX65" s="16">
        <v>118297</v>
      </c>
      <c r="EY65" s="16"/>
      <c r="EZ65" s="16"/>
    </row>
    <row r="66" spans="1:157" ht="15.6" x14ac:dyDescent="0.25">
      <c r="A66" s="19" t="s">
        <v>31</v>
      </c>
      <c r="B66" s="13">
        <v>35472.932864999995</v>
      </c>
      <c r="C66" s="13">
        <v>37735.590657000001</v>
      </c>
      <c r="D66" s="13">
        <v>38680.036313999997</v>
      </c>
      <c r="E66" s="13">
        <v>26588.627568</v>
      </c>
      <c r="F66" s="13">
        <v>31649.949712400001</v>
      </c>
      <c r="G66" s="13">
        <v>31903.085688399999</v>
      </c>
      <c r="H66" s="13">
        <v>35065.1836884</v>
      </c>
      <c r="I66" s="13">
        <v>32999.116688399998</v>
      </c>
      <c r="J66" s="13">
        <v>33023.196629999999</v>
      </c>
      <c r="K66" s="13">
        <v>30759.45696</v>
      </c>
      <c r="L66" s="13">
        <v>21445.364229000003</v>
      </c>
      <c r="M66" s="13">
        <v>18671.640811000001</v>
      </c>
      <c r="N66" s="13">
        <v>15528.899789999999</v>
      </c>
      <c r="O66" s="13">
        <v>10530.402045999999</v>
      </c>
      <c r="P66" s="13">
        <v>19534.587</v>
      </c>
      <c r="Q66" s="13">
        <v>14983.778</v>
      </c>
      <c r="R66" s="13">
        <v>17951.843000000001</v>
      </c>
      <c r="S66" s="13">
        <v>10981.391</v>
      </c>
      <c r="T66" s="13">
        <v>8713.4050000000007</v>
      </c>
      <c r="U66" s="13">
        <v>8665.4639999999999</v>
      </c>
      <c r="V66" s="13">
        <v>4692.9970000000003</v>
      </c>
      <c r="W66" s="13">
        <v>3411.3310000000001</v>
      </c>
      <c r="X66" s="13">
        <v>1744.9714120000001</v>
      </c>
      <c r="Y66" s="13">
        <v>9.0350000000000001</v>
      </c>
      <c r="Z66" s="13">
        <v>9.0350000000000001</v>
      </c>
      <c r="AA66" s="13">
        <v>5.909913381</v>
      </c>
      <c r="AB66" s="13">
        <v>5.9524875640000001</v>
      </c>
      <c r="AC66" s="13">
        <v>5.9927235599999999</v>
      </c>
      <c r="AD66" s="13">
        <v>6.0332919259999995</v>
      </c>
      <c r="AE66" s="13">
        <v>6.0741741510000002</v>
      </c>
      <c r="AF66" s="13">
        <v>122.47040886900001</v>
      </c>
      <c r="AG66" s="13">
        <v>122.61057223900001</v>
      </c>
      <c r="AH66" s="13">
        <v>6.1988785760000003</v>
      </c>
      <c r="AI66" s="13">
        <v>249.08009007999999</v>
      </c>
      <c r="AJ66" s="13">
        <v>249.890802213</v>
      </c>
      <c r="AK66" s="13">
        <v>6.3259999999999996</v>
      </c>
      <c r="AL66" s="13">
        <v>3.3897440160000003</v>
      </c>
      <c r="AM66" s="13">
        <v>3.4075596830000001</v>
      </c>
      <c r="AN66" s="13">
        <v>3985.6190000000001</v>
      </c>
      <c r="AO66" s="13">
        <v>8302.9181518500009</v>
      </c>
      <c r="AP66" s="13">
        <v>9451.5092122200003</v>
      </c>
      <c r="AQ66" s="13">
        <v>10327.626683400002</v>
      </c>
      <c r="AR66" s="13">
        <v>10543.065610299998</v>
      </c>
      <c r="AS66" s="13">
        <v>11333.682403700001</v>
      </c>
      <c r="AT66" s="13">
        <v>13475.01453348</v>
      </c>
      <c r="AU66" s="13">
        <v>16811.616344000002</v>
      </c>
      <c r="AV66" s="13">
        <v>18292.270250000001</v>
      </c>
      <c r="AW66" s="13">
        <v>19953.844450000001</v>
      </c>
      <c r="AX66" s="13">
        <v>19841.849449999998</v>
      </c>
      <c r="AY66" s="13">
        <v>18814.087656</v>
      </c>
      <c r="AZ66" s="13">
        <v>20260.811403</v>
      </c>
      <c r="BA66" s="13">
        <v>21858.149998999997</v>
      </c>
      <c r="BB66" s="13">
        <v>21696.364011999998</v>
      </c>
      <c r="BC66" s="13">
        <v>12725.540739999999</v>
      </c>
      <c r="BD66" s="13">
        <v>12700.409147</v>
      </c>
      <c r="BE66" s="13">
        <v>12349.380982000001</v>
      </c>
      <c r="BF66" s="13">
        <v>12360.719611</v>
      </c>
      <c r="BG66" s="13">
        <v>12603.7839</v>
      </c>
      <c r="BH66" s="13">
        <v>19045.725999999999</v>
      </c>
      <c r="BI66" s="13">
        <v>19062.559000000001</v>
      </c>
      <c r="BJ66" s="13">
        <v>19068.984</v>
      </c>
      <c r="BK66" s="13">
        <v>19074.084999999999</v>
      </c>
      <c r="BL66" s="13">
        <v>55</v>
      </c>
      <c r="BM66" s="13">
        <v>50</v>
      </c>
      <c r="BN66" s="13">
        <v>0</v>
      </c>
      <c r="BO66" s="13">
        <v>99.424999999999997</v>
      </c>
      <c r="BP66" s="13">
        <v>4.8971819999999999</v>
      </c>
      <c r="BQ66" s="13">
        <v>4.9158350000000004</v>
      </c>
      <c r="BR66" s="13">
        <v>4.9340219999999997</v>
      </c>
      <c r="BS66" s="13">
        <v>4.9529570000000005</v>
      </c>
      <c r="BT66" s="13">
        <v>4.9714210000000003</v>
      </c>
      <c r="BU66" s="13">
        <v>5</v>
      </c>
      <c r="BV66" s="13">
        <v>4.9566499999999998</v>
      </c>
      <c r="BW66" s="13">
        <v>1812.2923410000001</v>
      </c>
      <c r="BX66" s="13">
        <v>1818.7328640000001</v>
      </c>
      <c r="BY66" s="13">
        <v>1825.066065</v>
      </c>
      <c r="BZ66" s="13">
        <v>1831.5684469999999</v>
      </c>
      <c r="CA66" s="13">
        <v>1837.809203</v>
      </c>
      <c r="CB66" s="13">
        <v>1844.5263770000001</v>
      </c>
      <c r="CC66" s="13">
        <v>1828.5551929999999</v>
      </c>
      <c r="CD66" s="13">
        <v>1932.9397709999998</v>
      </c>
      <c r="CE66" s="13">
        <v>1940.0901640000002</v>
      </c>
      <c r="CF66" s="13">
        <v>2018.1836989999999</v>
      </c>
      <c r="CG66" s="13">
        <v>2025.8546289999999</v>
      </c>
      <c r="CH66" s="13">
        <v>2033.647637</v>
      </c>
      <c r="CI66" s="13">
        <v>2040.672376</v>
      </c>
      <c r="CJ66" s="13">
        <v>1919.204864</v>
      </c>
      <c r="CK66" s="13">
        <v>1926.6153929999998</v>
      </c>
      <c r="CL66" s="13">
        <v>0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3">
        <v>0</v>
      </c>
      <c r="DD66" s="13">
        <v>500.43465600000002</v>
      </c>
      <c r="DE66" s="13">
        <v>650.773865</v>
      </c>
      <c r="DF66" s="13">
        <v>651.22964000000002</v>
      </c>
      <c r="DG66" s="13">
        <v>29.904319000000001</v>
      </c>
      <c r="DH66" s="13">
        <v>29.928000000000001</v>
      </c>
      <c r="DI66" s="13">
        <v>29.965499999999999</v>
      </c>
      <c r="DJ66" s="13">
        <v>29.9895</v>
      </c>
      <c r="DK66" s="13">
        <v>0</v>
      </c>
      <c r="DL66" s="13">
        <v>0</v>
      </c>
      <c r="DM66" s="13">
        <v>0</v>
      </c>
      <c r="DN66" s="13">
        <v>0</v>
      </c>
      <c r="DO66" s="13">
        <v>0</v>
      </c>
      <c r="DP66" s="13">
        <v>0</v>
      </c>
      <c r="DQ66" s="13">
        <v>160</v>
      </c>
      <c r="DR66" s="13">
        <v>160</v>
      </c>
      <c r="DS66" s="13">
        <v>160</v>
      </c>
      <c r="DT66" s="13">
        <v>160</v>
      </c>
      <c r="DU66" s="13">
        <v>235.45150000000001</v>
      </c>
      <c r="DV66" s="13">
        <v>235.62700000000001</v>
      </c>
      <c r="DW66" s="13">
        <v>255.809</v>
      </c>
      <c r="DX66" s="13">
        <v>190.86185</v>
      </c>
      <c r="DY66" s="13">
        <v>180</v>
      </c>
      <c r="DZ66" s="13">
        <v>180</v>
      </c>
      <c r="EA66" s="13">
        <v>200</v>
      </c>
      <c r="EB66" s="13">
        <v>20</v>
      </c>
      <c r="EC66" s="13">
        <v>20</v>
      </c>
      <c r="ED66" s="13">
        <v>31.46</v>
      </c>
      <c r="EE66" s="13">
        <v>31.46</v>
      </c>
      <c r="EF66" s="13">
        <v>51.46</v>
      </c>
      <c r="EG66" s="13">
        <v>51.46</v>
      </c>
      <c r="EH66" s="13">
        <v>55.28</v>
      </c>
      <c r="EI66" s="13">
        <v>95.28</v>
      </c>
      <c r="EJ66" s="13">
        <v>80</v>
      </c>
      <c r="EK66" s="13">
        <v>259.34064999999998</v>
      </c>
      <c r="EL66" s="13">
        <v>240.57129999999998</v>
      </c>
      <c r="EM66" s="13">
        <v>241.85900000000001</v>
      </c>
      <c r="EN66" s="13">
        <v>100</v>
      </c>
      <c r="EO66" s="13">
        <v>120</v>
      </c>
      <c r="EP66" s="13">
        <v>638.52</v>
      </c>
      <c r="EQ66" s="13">
        <v>702.64648</v>
      </c>
      <c r="ER66" s="13">
        <v>1291.5245220000002</v>
      </c>
      <c r="ES66" s="13">
        <v>1953.167234</v>
      </c>
      <c r="ET66" s="13">
        <v>2109.427803</v>
      </c>
      <c r="EU66" s="13">
        <v>1502.064564</v>
      </c>
      <c r="EV66" s="13">
        <v>1513.8228689999999</v>
      </c>
      <c r="EW66" s="13">
        <v>1587.477742</v>
      </c>
      <c r="EX66" s="13">
        <v>3102.6291549999996</v>
      </c>
      <c r="EY66" s="13"/>
      <c r="EZ66" s="13"/>
      <c r="FA66" s="13"/>
    </row>
    <row r="67" spans="1:157" x14ac:dyDescent="0.25">
      <c r="A67" s="17" t="s">
        <v>131</v>
      </c>
      <c r="B67" s="16">
        <v>35472.432864999995</v>
      </c>
      <c r="C67" s="16">
        <v>37735.090657000001</v>
      </c>
      <c r="D67" s="16">
        <v>38679.536313999997</v>
      </c>
      <c r="E67" s="16">
        <v>26588.127568</v>
      </c>
      <c r="F67" s="16">
        <v>31569.895024000001</v>
      </c>
      <c r="G67" s="16">
        <v>31823.030999999999</v>
      </c>
      <c r="H67" s="16">
        <v>34985.129000000001</v>
      </c>
      <c r="I67" s="16">
        <v>32919.061999999998</v>
      </c>
      <c r="J67" s="16">
        <v>32952.345629999996</v>
      </c>
      <c r="K67" s="16">
        <v>30688.020960000002</v>
      </c>
      <c r="L67" s="16">
        <v>21373.843229000002</v>
      </c>
      <c r="M67" s="16">
        <v>18600.033811000001</v>
      </c>
      <c r="N67" s="16">
        <v>15460.683789999999</v>
      </c>
      <c r="O67" s="16">
        <v>10462.130046</v>
      </c>
      <c r="P67" s="16">
        <v>19526.017</v>
      </c>
      <c r="Q67" s="16">
        <v>14975.147999999999</v>
      </c>
      <c r="R67" s="16">
        <v>17943.151999999998</v>
      </c>
      <c r="S67" s="16">
        <v>10972.638999999999</v>
      </c>
      <c r="T67" s="16">
        <v>8704.5910000000003</v>
      </c>
      <c r="U67" s="16">
        <v>8656.5879999999997</v>
      </c>
      <c r="V67" s="16">
        <v>4684.058</v>
      </c>
      <c r="W67" s="16">
        <v>3402.3290000000002</v>
      </c>
      <c r="X67" s="16">
        <v>1735.9054120000001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116.355</v>
      </c>
      <c r="AG67" s="16">
        <v>116.455</v>
      </c>
      <c r="AH67" s="16">
        <v>0</v>
      </c>
      <c r="AI67" s="16">
        <v>242.839</v>
      </c>
      <c r="AJ67" s="16">
        <v>243.61</v>
      </c>
      <c r="AK67" s="16">
        <v>0</v>
      </c>
      <c r="AL67" s="16">
        <v>0</v>
      </c>
      <c r="AM67" s="16">
        <v>0</v>
      </c>
      <c r="AN67" s="16">
        <v>3982.1909999999998</v>
      </c>
      <c r="AO67" s="16">
        <v>8299.4698530000005</v>
      </c>
      <c r="AP67" s="16">
        <v>9448.0399660000003</v>
      </c>
      <c r="AQ67" s="16">
        <v>10324.851151000001</v>
      </c>
      <c r="AR67" s="16">
        <v>10540.271651999999</v>
      </c>
      <c r="AS67" s="16">
        <v>11330.770736</v>
      </c>
      <c r="AT67" s="16">
        <v>13471.978126</v>
      </c>
      <c r="AU67" s="16">
        <v>16808.449344000001</v>
      </c>
      <c r="AV67" s="16">
        <v>18288.963250000001</v>
      </c>
      <c r="AW67" s="16">
        <v>19950.32245</v>
      </c>
      <c r="AX67" s="16">
        <v>19840.774450000001</v>
      </c>
      <c r="AY67" s="16">
        <v>18814.087656</v>
      </c>
      <c r="AZ67" s="16">
        <v>20260.811403</v>
      </c>
      <c r="BA67" s="16">
        <v>21858.149998999997</v>
      </c>
      <c r="BB67" s="16">
        <v>21696.364011999998</v>
      </c>
      <c r="BC67" s="16">
        <v>12725.540739999999</v>
      </c>
      <c r="BD67" s="16">
        <v>12700.409147</v>
      </c>
      <c r="BE67" s="16">
        <v>12349.380982000001</v>
      </c>
      <c r="BF67" s="16">
        <v>12360.719611</v>
      </c>
      <c r="BG67" s="16">
        <v>12603.7839</v>
      </c>
      <c r="BH67" s="16">
        <v>19045.725999999999</v>
      </c>
      <c r="BI67" s="16">
        <v>19062.559000000001</v>
      </c>
      <c r="BJ67" s="16">
        <v>19068.984</v>
      </c>
      <c r="BK67" s="16">
        <v>19074.084999999999</v>
      </c>
      <c r="BL67" s="16">
        <v>55</v>
      </c>
      <c r="BM67" s="16">
        <v>50</v>
      </c>
      <c r="BN67" s="16">
        <v>0</v>
      </c>
      <c r="BO67" s="16">
        <v>99.424999999999997</v>
      </c>
      <c r="BP67" s="16">
        <v>4.8971819999999999</v>
      </c>
      <c r="BQ67" s="16">
        <v>4.9158350000000004</v>
      </c>
      <c r="BR67" s="16">
        <v>4.9340219999999997</v>
      </c>
      <c r="BS67" s="16">
        <v>4.9529570000000005</v>
      </c>
      <c r="BT67" s="16">
        <v>4.9714210000000003</v>
      </c>
      <c r="BU67" s="16">
        <v>5</v>
      </c>
      <c r="BV67" s="16">
        <v>4.9566499999999998</v>
      </c>
      <c r="BW67" s="16">
        <v>1812.2923410000001</v>
      </c>
      <c r="BX67" s="16">
        <v>1818.7328640000001</v>
      </c>
      <c r="BY67" s="16">
        <v>1825.066065</v>
      </c>
      <c r="BZ67" s="16">
        <v>1831.5684469999999</v>
      </c>
      <c r="CA67" s="16">
        <v>1837.809203</v>
      </c>
      <c r="CB67" s="16">
        <v>1844.5263770000001</v>
      </c>
      <c r="CC67" s="16">
        <v>1828.5551929999999</v>
      </c>
      <c r="CD67" s="16">
        <v>1932.9397709999998</v>
      </c>
      <c r="CE67" s="16">
        <v>1940.0901640000002</v>
      </c>
      <c r="CF67" s="16">
        <v>2018.1836989999999</v>
      </c>
      <c r="CG67" s="16">
        <v>2025.8546289999999</v>
      </c>
      <c r="CH67" s="16">
        <v>2033.647637</v>
      </c>
      <c r="CI67" s="16">
        <v>2040.672376</v>
      </c>
      <c r="CJ67" s="16">
        <v>1919.204864</v>
      </c>
      <c r="CK67" s="16">
        <v>1926.6153929999998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v>0</v>
      </c>
      <c r="CU67" s="16">
        <v>0</v>
      </c>
      <c r="CV67" s="16">
        <v>0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500.43465600000002</v>
      </c>
      <c r="DE67" s="16">
        <v>650.773865</v>
      </c>
      <c r="DF67" s="16">
        <v>651.22964000000002</v>
      </c>
      <c r="DG67" s="16">
        <v>29.904319000000001</v>
      </c>
      <c r="DH67" s="16">
        <v>29.928000000000001</v>
      </c>
      <c r="DI67" s="16">
        <v>29.965499999999999</v>
      </c>
      <c r="DJ67" s="16">
        <v>29.9895</v>
      </c>
      <c r="DK67" s="16">
        <v>0</v>
      </c>
      <c r="DL67" s="2">
        <v>0</v>
      </c>
      <c r="DM67" s="2">
        <v>0</v>
      </c>
      <c r="DN67" s="2">
        <v>0</v>
      </c>
      <c r="DO67" s="2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75.451499999999996</v>
      </c>
      <c r="DV67" s="16">
        <v>75.626999999999995</v>
      </c>
      <c r="DW67" s="16">
        <v>75.808999999999997</v>
      </c>
      <c r="DX67" s="16">
        <v>10.86185</v>
      </c>
      <c r="DY67" s="2">
        <v>0</v>
      </c>
      <c r="DZ67" s="2">
        <v>0</v>
      </c>
      <c r="EA67" s="2">
        <v>0</v>
      </c>
      <c r="EB67" s="2">
        <v>0</v>
      </c>
      <c r="EC67" s="16">
        <v>0</v>
      </c>
      <c r="ED67" s="16">
        <v>0</v>
      </c>
      <c r="EE67" s="16">
        <v>0</v>
      </c>
      <c r="EF67" s="16">
        <v>0</v>
      </c>
      <c r="EG67" s="16">
        <v>0</v>
      </c>
      <c r="EH67" s="16">
        <v>0</v>
      </c>
      <c r="EI67" s="16">
        <v>0</v>
      </c>
      <c r="EJ67" s="16">
        <v>0</v>
      </c>
      <c r="EK67" s="16">
        <v>159.34064999999998</v>
      </c>
      <c r="EL67" s="16">
        <v>160.57129999999998</v>
      </c>
      <c r="EM67" s="16">
        <v>161.85900000000001</v>
      </c>
      <c r="EN67" s="16">
        <v>0</v>
      </c>
      <c r="EO67" s="16">
        <v>0</v>
      </c>
      <c r="EP67" s="16">
        <v>578.52</v>
      </c>
      <c r="EQ67" s="16">
        <v>662.64648</v>
      </c>
      <c r="ER67" s="16">
        <v>1231.5245220000002</v>
      </c>
      <c r="ES67" s="16">
        <v>1893.167234</v>
      </c>
      <c r="ET67" s="16">
        <v>2050.0387230000001</v>
      </c>
      <c r="EU67" s="16">
        <v>1462.5289169999999</v>
      </c>
      <c r="EV67" s="16">
        <v>1474.122345</v>
      </c>
      <c r="EW67" s="16">
        <v>1547.6040780000001</v>
      </c>
      <c r="EX67" s="16">
        <v>3062.6291549999996</v>
      </c>
      <c r="EY67" s="16"/>
      <c r="EZ67" s="16"/>
      <c r="FA67" s="16"/>
    </row>
    <row r="68" spans="1:157" x14ac:dyDescent="0.25">
      <c r="A68" s="17" t="s">
        <v>18</v>
      </c>
      <c r="B68" s="16">
        <v>0.5</v>
      </c>
      <c r="C68" s="16">
        <v>0.5</v>
      </c>
      <c r="D68" s="16">
        <v>0.5</v>
      </c>
      <c r="E68" s="16">
        <v>0.5</v>
      </c>
      <c r="F68" s="16">
        <v>0.5</v>
      </c>
      <c r="G68" s="16">
        <v>0.5</v>
      </c>
      <c r="H68" s="16">
        <v>0.5</v>
      </c>
      <c r="I68" s="16">
        <v>0.5</v>
      </c>
      <c r="J68" s="16">
        <v>0.5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0.90612499999999996</v>
      </c>
      <c r="AB68" s="16">
        <v>0.9061269999999999</v>
      </c>
      <c r="AC68" s="16">
        <v>0.90612270000000006</v>
      </c>
      <c r="AD68" s="16">
        <v>0.9061298000000001</v>
      </c>
      <c r="AE68" s="16">
        <v>0.90612859999999995</v>
      </c>
      <c r="AF68" s="16">
        <v>0.90615160000000006</v>
      </c>
      <c r="AG68" s="16">
        <v>0.90616589999999997</v>
      </c>
      <c r="AH68" s="16">
        <v>0.90621240000000003</v>
      </c>
      <c r="AI68" s="16">
        <v>0.90621879999999999</v>
      </c>
      <c r="AJ68" s="16">
        <v>0.90623699999999996</v>
      </c>
      <c r="AK68" s="16">
        <v>0.90600000000000003</v>
      </c>
      <c r="AL68" s="16">
        <v>0.90632939999999995</v>
      </c>
      <c r="AM68" s="16">
        <v>0.90632939999999995</v>
      </c>
      <c r="AN68" s="16">
        <v>0.90632939999999995</v>
      </c>
      <c r="AO68" s="16">
        <v>0.90500000000000003</v>
      </c>
      <c r="AP68" s="16">
        <v>0.90634479999999995</v>
      </c>
      <c r="AQ68" s="16">
        <v>0.90631600000000001</v>
      </c>
      <c r="AR68" s="16">
        <v>0.81359340000000002</v>
      </c>
      <c r="AS68" s="16">
        <v>0.81354479999999996</v>
      </c>
      <c r="AT68" s="16">
        <v>0.81352350000000007</v>
      </c>
      <c r="AU68" s="16">
        <v>0.81200000000000006</v>
      </c>
      <c r="AV68" s="16">
        <v>0.81200000000000006</v>
      </c>
      <c r="AW68" s="16">
        <v>0.81200000000000006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6">
        <v>0</v>
      </c>
      <c r="CX68" s="16">
        <v>0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2">
        <v>0</v>
      </c>
      <c r="DM68" s="2">
        <v>0</v>
      </c>
      <c r="DN68" s="2">
        <v>0</v>
      </c>
      <c r="DO68" s="2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6">
        <v>0</v>
      </c>
      <c r="DY68" s="2">
        <v>0</v>
      </c>
      <c r="DZ68" s="2">
        <v>0</v>
      </c>
      <c r="EA68" s="2">
        <v>0</v>
      </c>
      <c r="EB68" s="2">
        <v>0</v>
      </c>
      <c r="EC68" s="16">
        <v>0</v>
      </c>
      <c r="ED68" s="16">
        <v>11.46</v>
      </c>
      <c r="EE68" s="16">
        <v>11.46</v>
      </c>
      <c r="EF68" s="16">
        <v>11.46</v>
      </c>
      <c r="EG68" s="16">
        <v>11.46</v>
      </c>
      <c r="EH68" s="16">
        <v>15.28</v>
      </c>
      <c r="EI68" s="16">
        <v>15.28</v>
      </c>
      <c r="EJ68" s="16">
        <v>0</v>
      </c>
      <c r="EK68" s="16">
        <v>20</v>
      </c>
      <c r="EL68" s="16">
        <v>20</v>
      </c>
      <c r="EM68" s="16">
        <v>20</v>
      </c>
      <c r="EN68" s="16">
        <v>20</v>
      </c>
      <c r="EO68" s="16">
        <v>20</v>
      </c>
      <c r="EP68" s="16">
        <v>20</v>
      </c>
      <c r="EQ68" s="16">
        <v>0</v>
      </c>
      <c r="ER68" s="16">
        <v>0</v>
      </c>
      <c r="ES68" s="16">
        <v>0</v>
      </c>
      <c r="ET68" s="16">
        <v>0</v>
      </c>
      <c r="EU68" s="16">
        <v>0</v>
      </c>
      <c r="EV68" s="16">
        <v>0</v>
      </c>
      <c r="EW68" s="16">
        <v>0</v>
      </c>
      <c r="EX68" s="16">
        <v>0</v>
      </c>
      <c r="EY68" s="16"/>
      <c r="EZ68" s="16"/>
      <c r="FA68" s="16"/>
    </row>
    <row r="69" spans="1:157" x14ac:dyDescent="0.25">
      <c r="A69" s="18" t="s">
        <v>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2">
        <v>0</v>
      </c>
      <c r="DM69" s="2">
        <v>0</v>
      </c>
      <c r="DN69" s="2">
        <v>0</v>
      </c>
      <c r="DO69" s="2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6">
        <v>0</v>
      </c>
      <c r="DY69" s="2">
        <v>0</v>
      </c>
      <c r="DZ69" s="2">
        <v>0</v>
      </c>
      <c r="EA69" s="2">
        <v>0</v>
      </c>
      <c r="EB69" s="2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0</v>
      </c>
      <c r="EL69" s="16">
        <v>0</v>
      </c>
      <c r="EM69" s="16">
        <v>0</v>
      </c>
      <c r="EN69" s="16">
        <v>0</v>
      </c>
      <c r="EO69" s="16">
        <v>0</v>
      </c>
      <c r="EP69" s="16">
        <v>0</v>
      </c>
      <c r="EQ69" s="16">
        <v>0</v>
      </c>
      <c r="ER69" s="16">
        <v>0</v>
      </c>
      <c r="ES69" s="16">
        <v>0</v>
      </c>
      <c r="ET69" s="16">
        <v>0</v>
      </c>
      <c r="EU69" s="16">
        <v>0</v>
      </c>
      <c r="EV69" s="16">
        <v>0</v>
      </c>
      <c r="EW69" s="16">
        <v>0</v>
      </c>
      <c r="EX69" s="16">
        <v>0</v>
      </c>
      <c r="EY69" s="16"/>
      <c r="EZ69" s="16"/>
      <c r="FA69" s="16"/>
    </row>
    <row r="70" spans="1:157" x14ac:dyDescent="0.25">
      <c r="A70" s="18" t="s">
        <v>130</v>
      </c>
      <c r="B70" s="16">
        <v>0.5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2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2">
        <v>0</v>
      </c>
      <c r="DZ70" s="2">
        <v>0</v>
      </c>
      <c r="EA70" s="2">
        <v>0</v>
      </c>
      <c r="EB70" s="2">
        <v>0</v>
      </c>
      <c r="EC70" s="16">
        <v>0</v>
      </c>
      <c r="ED70" s="16">
        <v>0</v>
      </c>
      <c r="EE70" s="16">
        <v>0</v>
      </c>
      <c r="EF70" s="16">
        <v>0</v>
      </c>
      <c r="EG70" s="16">
        <v>0</v>
      </c>
      <c r="EH70" s="16">
        <v>0</v>
      </c>
      <c r="EI70" s="16">
        <v>0</v>
      </c>
      <c r="EJ70" s="16">
        <v>0</v>
      </c>
      <c r="EK70" s="16">
        <v>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>
        <v>0</v>
      </c>
      <c r="EY70" s="16"/>
      <c r="EZ70" s="16"/>
      <c r="FA70" s="16"/>
    </row>
    <row r="71" spans="1:157" x14ac:dyDescent="0.25">
      <c r="A71" s="18" t="s">
        <v>10</v>
      </c>
      <c r="B71" s="16">
        <v>0</v>
      </c>
      <c r="C71" s="16">
        <v>0.5</v>
      </c>
      <c r="D71" s="16">
        <v>0.5</v>
      </c>
      <c r="E71" s="16">
        <v>0.5</v>
      </c>
      <c r="F71" s="16">
        <v>0.5</v>
      </c>
      <c r="G71" s="16">
        <v>0.5</v>
      </c>
      <c r="H71" s="16">
        <v>0.5</v>
      </c>
      <c r="I71" s="16">
        <v>0.5</v>
      </c>
      <c r="J71" s="16">
        <v>0.5</v>
      </c>
      <c r="K71" s="16">
        <v>1</v>
      </c>
      <c r="L71" s="16">
        <v>1</v>
      </c>
      <c r="M71" s="16">
        <v>1</v>
      </c>
      <c r="N71" s="16">
        <v>1</v>
      </c>
      <c r="O71" s="16">
        <v>1</v>
      </c>
      <c r="P71" s="16">
        <v>1</v>
      </c>
      <c r="Q71" s="16">
        <v>1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0.90612499999999996</v>
      </c>
      <c r="AB71" s="16">
        <v>0.9061269999999999</v>
      </c>
      <c r="AC71" s="16">
        <v>0.90612270000000006</v>
      </c>
      <c r="AD71" s="16">
        <v>0.9061298000000001</v>
      </c>
      <c r="AE71" s="16">
        <v>0.90612859999999995</v>
      </c>
      <c r="AF71" s="16">
        <v>0.90615160000000006</v>
      </c>
      <c r="AG71" s="16">
        <v>0.90616589999999997</v>
      </c>
      <c r="AH71" s="16">
        <v>0.90621240000000003</v>
      </c>
      <c r="AI71" s="16">
        <v>0.90621879999999999</v>
      </c>
      <c r="AJ71" s="16">
        <v>0.90623699999999996</v>
      </c>
      <c r="AK71" s="16">
        <v>0.90600000000000003</v>
      </c>
      <c r="AL71" s="16">
        <v>0.90632939999999995</v>
      </c>
      <c r="AM71" s="16">
        <v>0.90632939999999995</v>
      </c>
      <c r="AN71" s="16">
        <v>0.90632939999999995</v>
      </c>
      <c r="AO71" s="16">
        <v>0.90500000000000003</v>
      </c>
      <c r="AP71" s="16">
        <v>0.90634479999999995</v>
      </c>
      <c r="AQ71" s="16">
        <v>0.90631600000000001</v>
      </c>
      <c r="AR71" s="16">
        <v>0.81359340000000002</v>
      </c>
      <c r="AS71" s="16">
        <v>0.81354479999999996</v>
      </c>
      <c r="AT71" s="16">
        <v>0.81352350000000007</v>
      </c>
      <c r="AU71" s="16">
        <v>0.81200000000000006</v>
      </c>
      <c r="AV71" s="16">
        <v>0.81200000000000006</v>
      </c>
      <c r="AW71" s="16">
        <v>0.81200000000000006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2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2">
        <v>0</v>
      </c>
      <c r="DZ71" s="2">
        <v>0</v>
      </c>
      <c r="EA71" s="2">
        <v>0</v>
      </c>
      <c r="EB71" s="2">
        <v>0</v>
      </c>
      <c r="EC71" s="16">
        <v>0</v>
      </c>
      <c r="ED71" s="16">
        <v>11.46</v>
      </c>
      <c r="EE71" s="16">
        <v>11.46</v>
      </c>
      <c r="EF71" s="16">
        <v>11.46</v>
      </c>
      <c r="EG71" s="16">
        <v>11.46</v>
      </c>
      <c r="EH71" s="16">
        <v>15.28</v>
      </c>
      <c r="EI71" s="16">
        <v>15.28</v>
      </c>
      <c r="EJ71" s="16">
        <v>0</v>
      </c>
      <c r="EK71" s="16">
        <v>20</v>
      </c>
      <c r="EL71" s="16">
        <v>20</v>
      </c>
      <c r="EM71" s="16">
        <v>20</v>
      </c>
      <c r="EN71" s="16">
        <v>20</v>
      </c>
      <c r="EO71" s="16">
        <v>20</v>
      </c>
      <c r="EP71" s="16">
        <v>20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>
        <v>0</v>
      </c>
      <c r="EY71" s="16"/>
      <c r="EZ71" s="16"/>
      <c r="FA71" s="16"/>
    </row>
    <row r="72" spans="1:157" x14ac:dyDescent="0.25">
      <c r="A72" s="17" t="s">
        <v>20</v>
      </c>
      <c r="B72" s="16">
        <v>0</v>
      </c>
      <c r="C72" s="16">
        <v>0</v>
      </c>
      <c r="D72" s="16">
        <v>0</v>
      </c>
      <c r="E72" s="16">
        <v>0</v>
      </c>
      <c r="F72" s="16">
        <v>79.554688400000003</v>
      </c>
      <c r="G72" s="16">
        <v>79.554688400000003</v>
      </c>
      <c r="H72" s="16">
        <v>79.554688400000003</v>
      </c>
      <c r="I72" s="16">
        <v>79.554688400000003</v>
      </c>
      <c r="J72" s="16">
        <v>70.350999999999999</v>
      </c>
      <c r="K72" s="16">
        <v>70.436000000000007</v>
      </c>
      <c r="L72" s="16">
        <v>70.521000000000001</v>
      </c>
      <c r="M72" s="16">
        <v>70.606999999999999</v>
      </c>
      <c r="N72" s="16">
        <v>67.215999999999994</v>
      </c>
      <c r="O72" s="16">
        <v>67.272000000000006</v>
      </c>
      <c r="P72" s="16">
        <v>7.57</v>
      </c>
      <c r="Q72" s="16">
        <v>7.63</v>
      </c>
      <c r="R72" s="16">
        <v>7.6909999999999998</v>
      </c>
      <c r="S72" s="16">
        <v>7.7519999999999998</v>
      </c>
      <c r="T72" s="16">
        <v>7.8140000000000001</v>
      </c>
      <c r="U72" s="16">
        <v>7.8760000000000003</v>
      </c>
      <c r="V72" s="16">
        <v>7.9390000000000001</v>
      </c>
      <c r="W72" s="16">
        <v>8.0020000000000007</v>
      </c>
      <c r="X72" s="16">
        <v>8.0660000000000007</v>
      </c>
      <c r="Y72" s="16">
        <v>8.0350000000000001</v>
      </c>
      <c r="Z72" s="16">
        <v>8.0350000000000001</v>
      </c>
      <c r="AA72" s="16">
        <v>5.0037883810000006</v>
      </c>
      <c r="AB72" s="16">
        <v>5.0463605639999995</v>
      </c>
      <c r="AC72" s="16">
        <v>5.0866008599999999</v>
      </c>
      <c r="AD72" s="16">
        <v>5.127162126</v>
      </c>
      <c r="AE72" s="16">
        <v>5.1680455510000005</v>
      </c>
      <c r="AF72" s="16">
        <v>5.2092572690000001</v>
      </c>
      <c r="AG72" s="16">
        <v>5.2494063390000001</v>
      </c>
      <c r="AH72" s="16">
        <v>5.292666176</v>
      </c>
      <c r="AI72" s="16">
        <v>5.3348712800000007</v>
      </c>
      <c r="AJ72" s="16">
        <v>5.3745652129999995</v>
      </c>
      <c r="AK72" s="16">
        <v>5.42</v>
      </c>
      <c r="AL72" s="16">
        <v>2.4834146160000001</v>
      </c>
      <c r="AM72" s="16">
        <v>2.5012302829999999</v>
      </c>
      <c r="AN72" s="16">
        <v>2.5216705999999998</v>
      </c>
      <c r="AO72" s="16">
        <v>2.543298847</v>
      </c>
      <c r="AP72" s="16">
        <v>2.5629014240000001</v>
      </c>
      <c r="AQ72" s="16">
        <v>1.8692163589999999</v>
      </c>
      <c r="AR72" s="16">
        <v>1.980364912</v>
      </c>
      <c r="AS72" s="16">
        <v>2.098122853</v>
      </c>
      <c r="AT72" s="16">
        <v>2.2228839759999999</v>
      </c>
      <c r="AU72" s="16">
        <v>2.355</v>
      </c>
      <c r="AV72" s="16">
        <v>2.4950000000000001</v>
      </c>
      <c r="AW72" s="16">
        <v>2.71</v>
      </c>
      <c r="AX72" s="16">
        <v>1.075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2">
        <v>0</v>
      </c>
      <c r="DP72" s="16">
        <v>0</v>
      </c>
      <c r="DQ72" s="16">
        <v>160</v>
      </c>
      <c r="DR72" s="16">
        <v>160</v>
      </c>
      <c r="DS72" s="16">
        <v>160</v>
      </c>
      <c r="DT72" s="16">
        <v>160</v>
      </c>
      <c r="DU72" s="16">
        <v>160</v>
      </c>
      <c r="DV72" s="16">
        <v>160</v>
      </c>
      <c r="DW72" s="16">
        <v>180</v>
      </c>
      <c r="DX72" s="16">
        <v>180</v>
      </c>
      <c r="DY72" s="2">
        <v>180</v>
      </c>
      <c r="DZ72" s="2">
        <v>180</v>
      </c>
      <c r="EA72" s="2">
        <v>200</v>
      </c>
      <c r="EB72" s="2">
        <v>20</v>
      </c>
      <c r="EC72" s="16">
        <v>20</v>
      </c>
      <c r="ED72" s="16">
        <v>20</v>
      </c>
      <c r="EE72" s="16">
        <v>20</v>
      </c>
      <c r="EF72" s="16">
        <v>40</v>
      </c>
      <c r="EG72" s="16">
        <v>40</v>
      </c>
      <c r="EH72" s="16">
        <v>40</v>
      </c>
      <c r="EI72" s="16">
        <v>80</v>
      </c>
      <c r="EJ72" s="16">
        <v>80</v>
      </c>
      <c r="EK72" s="16">
        <v>80</v>
      </c>
      <c r="EL72" s="16">
        <v>60</v>
      </c>
      <c r="EM72" s="16">
        <v>60</v>
      </c>
      <c r="EN72" s="16">
        <v>80</v>
      </c>
      <c r="EO72" s="16">
        <v>100</v>
      </c>
      <c r="EP72" s="16">
        <v>40</v>
      </c>
      <c r="EQ72" s="16">
        <v>40</v>
      </c>
      <c r="ER72" s="16">
        <v>60</v>
      </c>
      <c r="ES72" s="16">
        <v>60</v>
      </c>
      <c r="ET72" s="16">
        <v>59.38908</v>
      </c>
      <c r="EU72" s="16">
        <v>39.535646800000002</v>
      </c>
      <c r="EV72" s="16">
        <v>39.700523600000004</v>
      </c>
      <c r="EW72" s="16">
        <v>39.873663800000003</v>
      </c>
      <c r="EX72" s="16">
        <v>40</v>
      </c>
      <c r="EY72" s="16"/>
      <c r="EZ72" s="16"/>
      <c r="FA72" s="16"/>
    </row>
    <row r="73" spans="1:157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</row>
    <row r="74" spans="1:157" x14ac:dyDescent="0.25">
      <c r="A74" s="22" t="s">
        <v>33</v>
      </c>
      <c r="B74" s="13"/>
      <c r="C74" s="13"/>
      <c r="D74" s="13"/>
      <c r="E74" s="13"/>
      <c r="F74" s="13"/>
    </row>
    <row r="75" spans="1:157" x14ac:dyDescent="0.25">
      <c r="A75" s="22" t="s">
        <v>34</v>
      </c>
      <c r="B75" s="13"/>
      <c r="C75" s="13"/>
      <c r="D75" s="13"/>
      <c r="E75" s="13"/>
      <c r="F75" s="13"/>
    </row>
    <row r="76" spans="1:157" x14ac:dyDescent="0.25">
      <c r="A76" s="23" t="s">
        <v>28</v>
      </c>
    </row>
    <row r="77" spans="1:157" x14ac:dyDescent="0.25">
      <c r="B77" s="13"/>
      <c r="C77" s="13"/>
      <c r="D77" s="13"/>
      <c r="E77" s="13"/>
      <c r="F77" s="13"/>
    </row>
    <row r="78" spans="1:157" x14ac:dyDescent="0.25">
      <c r="B78" s="13"/>
      <c r="C78" s="13"/>
      <c r="D78" s="13"/>
      <c r="E78" s="13"/>
      <c r="F78" s="13"/>
    </row>
    <row r="79" spans="1:157" x14ac:dyDescent="0.25">
      <c r="B79" s="13"/>
      <c r="C79" s="13"/>
      <c r="D79" s="13"/>
      <c r="E79" s="13"/>
      <c r="F79" s="13"/>
    </row>
    <row r="80" spans="1:157" x14ac:dyDescent="0.25">
      <c r="B80" s="13"/>
      <c r="C80" s="13"/>
      <c r="D80" s="13"/>
      <c r="E80" s="13"/>
      <c r="F8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5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J2" sqref="AJ2"/>
    </sheetView>
  </sheetViews>
  <sheetFormatPr defaultColWidth="9.109375" defaultRowHeight="13.2" x14ac:dyDescent="0.25"/>
  <cols>
    <col min="1" max="1" width="71.44140625" style="2" customWidth="1"/>
    <col min="2" max="2" width="11" style="2" customWidth="1"/>
    <col min="3" max="5" width="10.88671875" style="2" customWidth="1"/>
    <col min="6" max="6" width="10.6640625" style="2" customWidth="1"/>
    <col min="7" max="8" width="10.88671875" style="2" customWidth="1"/>
    <col min="9" max="9" width="10.6640625" style="2" customWidth="1"/>
    <col min="10" max="10" width="10.44140625" style="2" customWidth="1"/>
    <col min="11" max="17" width="10.88671875" style="2" customWidth="1"/>
    <col min="18" max="16384" width="9.109375" style="2"/>
  </cols>
  <sheetData>
    <row r="1" spans="1:3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J1" s="3" t="str">
        <f>Flæði!EZ1</f>
        <v>Birtingardagur / Date of publication: 30/12 2024</v>
      </c>
    </row>
    <row r="2" spans="1:3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3.8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5">
      <c r="P5" s="6"/>
      <c r="Q5" s="7"/>
    </row>
    <row r="6" spans="1:38" ht="13.8" x14ac:dyDescent="0.25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5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  <c r="AJ7" s="11">
        <v>45473</v>
      </c>
    </row>
    <row r="8" spans="1:38" x14ac:dyDescent="0.25">
      <c r="A8" s="12" t="s">
        <v>6</v>
      </c>
      <c r="B8" s="29">
        <f t="shared" ref="B8:L8" si="0">SUM(B9:B79)</f>
        <v>192731.00091801462</v>
      </c>
      <c r="C8" s="29">
        <f t="shared" si="0"/>
        <v>159380.05482479266</v>
      </c>
      <c r="D8" s="29">
        <f t="shared" si="0"/>
        <v>242570.96215940299</v>
      </c>
      <c r="E8" s="29">
        <f t="shared" si="0"/>
        <v>383497.44046601944</v>
      </c>
      <c r="F8" s="29">
        <f t="shared" si="0"/>
        <v>699878.69542329956</v>
      </c>
      <c r="G8" s="29">
        <f t="shared" si="0"/>
        <v>1334551.6516862584</v>
      </c>
      <c r="H8" s="29">
        <f t="shared" si="0"/>
        <v>1911171.6706748339</v>
      </c>
      <c r="I8" s="29">
        <f t="shared" si="0"/>
        <v>923423.11153262679</v>
      </c>
      <c r="J8" s="29">
        <f t="shared" si="0"/>
        <v>870139.44684493833</v>
      </c>
      <c r="K8" s="29">
        <f t="shared" si="0"/>
        <v>818091.42015932058</v>
      </c>
      <c r="L8" s="29">
        <f t="shared" si="0"/>
        <v>921900.17732800019</v>
      </c>
      <c r="M8" s="13">
        <f t="shared" ref="M8:AF8" si="1">SUM(M9:M79)</f>
        <v>1087493.4386149999</v>
      </c>
      <c r="N8" s="13">
        <f t="shared" si="1"/>
        <v>1133936.78776</v>
      </c>
      <c r="O8" s="13">
        <f t="shared" si="1"/>
        <v>1231569.1672770001</v>
      </c>
      <c r="P8" s="13">
        <f t="shared" si="1"/>
        <v>1275445.501373</v>
      </c>
      <c r="Q8" s="13">
        <f t="shared" si="1"/>
        <v>1333662.8698250002</v>
      </c>
      <c r="R8" s="13">
        <f t="shared" si="1"/>
        <v>1369723.8290063497</v>
      </c>
      <c r="S8" s="13">
        <f t="shared" si="1"/>
        <v>915901.87743900006</v>
      </c>
      <c r="T8" s="13">
        <f t="shared" si="1"/>
        <v>902459.46911800001</v>
      </c>
      <c r="U8" s="13">
        <f t="shared" si="1"/>
        <v>934414.75494200003</v>
      </c>
      <c r="V8" s="13">
        <f t="shared" si="1"/>
        <v>981406.8192660003</v>
      </c>
      <c r="W8" s="13">
        <f t="shared" si="1"/>
        <v>1154097.1191990003</v>
      </c>
      <c r="X8" s="13">
        <f t="shared" si="1"/>
        <v>1218814.9261570002</v>
      </c>
      <c r="Y8" s="13">
        <f t="shared" si="1"/>
        <v>1312073.6150740001</v>
      </c>
      <c r="Z8" s="13">
        <f t="shared" si="1"/>
        <v>1615944.0683489991</v>
      </c>
      <c r="AA8" s="13">
        <f t="shared" si="1"/>
        <v>1754969.7764139995</v>
      </c>
      <c r="AB8" s="13">
        <f t="shared" si="1"/>
        <v>1971931.1927659996</v>
      </c>
      <c r="AC8" s="13">
        <f t="shared" si="1"/>
        <v>2222341.1142749996</v>
      </c>
      <c r="AD8" s="13">
        <f t="shared" si="1"/>
        <v>2376107.8770749997</v>
      </c>
      <c r="AE8" s="13">
        <f t="shared" si="1"/>
        <v>2993547.4757130481</v>
      </c>
      <c r="AF8" s="13">
        <f t="shared" si="1"/>
        <v>2360183.0184537019</v>
      </c>
      <c r="AG8" s="13">
        <f t="shared" ref="AG8:AH8" si="2">SUM(AG9:AG79)</f>
        <v>2734420.8883771757</v>
      </c>
      <c r="AH8" s="13">
        <f t="shared" si="2"/>
        <v>2990533.3809313932</v>
      </c>
      <c r="AI8" s="13">
        <f t="shared" ref="AI8:AJ8" si="3">SUM(AI9:AI79)</f>
        <v>3346265.8493723068</v>
      </c>
      <c r="AJ8" s="13">
        <f t="shared" si="3"/>
        <v>3555798.8139789822</v>
      </c>
    </row>
    <row r="9" spans="1:38" x14ac:dyDescent="0.25">
      <c r="A9" s="25" t="s">
        <v>36</v>
      </c>
      <c r="B9" s="30">
        <v>124.92272100000001</v>
      </c>
      <c r="C9" s="30">
        <v>97.778270000000006</v>
      </c>
      <c r="D9" s="30">
        <v>97.778270000000006</v>
      </c>
      <c r="E9" s="30">
        <v>230.3936808444198</v>
      </c>
      <c r="F9" s="30">
        <v>203.48592199999999</v>
      </c>
      <c r="G9" s="30">
        <v>3221.5969220000002</v>
      </c>
      <c r="H9" s="30">
        <v>3731.6507578324772</v>
      </c>
      <c r="I9" s="30">
        <v>3367.7250949051072</v>
      </c>
      <c r="J9" s="30">
        <v>2992.9759219999996</v>
      </c>
      <c r="K9" s="30">
        <v>184.48592199999999</v>
      </c>
      <c r="L9" s="30">
        <v>1754.9590000000001</v>
      </c>
      <c r="M9" s="16">
        <v>184.48592199999999</v>
      </c>
      <c r="N9" s="16">
        <v>184.48592199999999</v>
      </c>
      <c r="O9" s="16">
        <v>184.48592199999999</v>
      </c>
      <c r="P9" s="16">
        <v>184.48592199999999</v>
      </c>
      <c r="Q9" s="16">
        <v>184.48592199999999</v>
      </c>
      <c r="R9" s="16">
        <v>184.48592199999999</v>
      </c>
      <c r="S9" s="16">
        <v>184.48592199999999</v>
      </c>
      <c r="T9" s="16">
        <v>317.75792200000001</v>
      </c>
      <c r="U9" s="16">
        <v>187.142922</v>
      </c>
      <c r="V9" s="16">
        <v>187.24792199999999</v>
      </c>
      <c r="W9" s="16">
        <v>184.48592199999999</v>
      </c>
      <c r="X9" s="16">
        <v>184.48592199999999</v>
      </c>
      <c r="Y9" s="16">
        <v>184.48592199999999</v>
      </c>
      <c r="Z9" s="16">
        <v>184.48592199999999</v>
      </c>
      <c r="AA9" s="16">
        <v>184.48592199999999</v>
      </c>
      <c r="AB9" s="16">
        <v>184.48592199999999</v>
      </c>
      <c r="AC9" s="16">
        <v>184.48592199999999</v>
      </c>
      <c r="AD9" s="16">
        <v>184.48592199999999</v>
      </c>
      <c r="AE9" s="16">
        <v>184.48592199999999</v>
      </c>
      <c r="AF9" s="16">
        <v>184.48592199999999</v>
      </c>
      <c r="AG9" s="16">
        <v>184.48592199999999</v>
      </c>
      <c r="AH9" s="16">
        <v>184.48592199999999</v>
      </c>
      <c r="AI9" s="16">
        <v>184.48592199999999</v>
      </c>
      <c r="AJ9" s="16">
        <v>184.48592199999999</v>
      </c>
      <c r="AK9" s="16"/>
      <c r="AL9" s="16"/>
    </row>
    <row r="10" spans="1:38" x14ac:dyDescent="0.25">
      <c r="A10" s="25" t="s">
        <v>37</v>
      </c>
      <c r="B10" s="30">
        <v>165.13574500799999</v>
      </c>
      <c r="C10" s="30">
        <v>13.868012526709999</v>
      </c>
      <c r="D10" s="30">
        <v>10.44718245643277</v>
      </c>
      <c r="E10" s="30">
        <v>16.5</v>
      </c>
      <c r="F10" s="30">
        <v>435.724536</v>
      </c>
      <c r="G10" s="30">
        <v>118.66620044089966</v>
      </c>
      <c r="H10" s="30">
        <v>53.800969643999998</v>
      </c>
      <c r="I10" s="30">
        <v>58.969023616141421</v>
      </c>
      <c r="J10" s="30">
        <v>88.992145049599998</v>
      </c>
      <c r="K10" s="30">
        <v>100.264441586</v>
      </c>
      <c r="L10" s="30">
        <v>77.050072</v>
      </c>
      <c r="M10" s="16">
        <v>45.616976000000001</v>
      </c>
      <c r="N10" s="16">
        <v>43.651618999999997</v>
      </c>
      <c r="O10" s="16">
        <v>36.405999999999999</v>
      </c>
      <c r="P10" s="16">
        <v>35.183084999999998</v>
      </c>
      <c r="Q10" s="16">
        <v>5.262778</v>
      </c>
      <c r="R10" s="16">
        <v>7.5778239999999997</v>
      </c>
      <c r="S10" s="16">
        <v>25.171645999999999</v>
      </c>
      <c r="T10" s="16">
        <v>52.668479999999995</v>
      </c>
      <c r="U10" s="16">
        <v>23.869465999999999</v>
      </c>
      <c r="V10" s="16">
        <v>0.45700000000000002</v>
      </c>
      <c r="W10" s="16">
        <v>17.242927999999999</v>
      </c>
      <c r="X10" s="16">
        <v>16.774137</v>
      </c>
      <c r="Y10" s="16">
        <v>18.087203000000002</v>
      </c>
      <c r="Z10" s="16">
        <v>27.674595</v>
      </c>
      <c r="AA10" s="16">
        <v>33.081891000000006</v>
      </c>
      <c r="AB10" s="16">
        <v>56.999610000000004</v>
      </c>
      <c r="AC10" s="16">
        <v>67.549960999999996</v>
      </c>
      <c r="AD10" s="16">
        <v>63.727693000000002</v>
      </c>
      <c r="AE10" s="16">
        <v>63.095721917199995</v>
      </c>
      <c r="AF10" s="16">
        <v>33.344967946000004</v>
      </c>
      <c r="AG10" s="16">
        <v>45.668481620999998</v>
      </c>
      <c r="AH10" s="16">
        <v>61.258763493000004</v>
      </c>
      <c r="AI10" s="16">
        <v>75.686585762999997</v>
      </c>
      <c r="AJ10" s="16">
        <v>80.173414827000002</v>
      </c>
      <c r="AK10" s="16"/>
      <c r="AL10" s="16"/>
    </row>
    <row r="11" spans="1:38" x14ac:dyDescent="0.25">
      <c r="A11" s="25" t="s">
        <v>38</v>
      </c>
      <c r="B11" s="30">
        <v>11.35</v>
      </c>
      <c r="C11" s="30">
        <v>13</v>
      </c>
      <c r="D11" s="30">
        <v>36.967426778163443</v>
      </c>
      <c r="E11" s="30">
        <v>79.369109181818203</v>
      </c>
      <c r="F11" s="30">
        <v>644.05926651108348</v>
      </c>
      <c r="G11" s="30">
        <v>2167.8073448292462</v>
      </c>
      <c r="H11" s="30">
        <v>31028.706958595012</v>
      </c>
      <c r="I11" s="30">
        <v>250.39768536944766</v>
      </c>
      <c r="J11" s="30">
        <v>313.99954500000001</v>
      </c>
      <c r="K11" s="30">
        <v>200.34488000000002</v>
      </c>
      <c r="L11" s="30">
        <v>2124.2528669999997</v>
      </c>
      <c r="M11" s="16">
        <v>300.99020499999995</v>
      </c>
      <c r="N11" s="16">
        <v>248.13476500000002</v>
      </c>
      <c r="O11" s="16">
        <v>271.82920200000007</v>
      </c>
      <c r="P11" s="16">
        <v>284.75785999999999</v>
      </c>
      <c r="Q11" s="16">
        <v>158.792293</v>
      </c>
      <c r="R11" s="16">
        <v>2540.9709220000004</v>
      </c>
      <c r="S11" s="16">
        <v>2366.5397750000002</v>
      </c>
      <c r="T11" s="16">
        <v>2179.0190679999996</v>
      </c>
      <c r="U11" s="16">
        <v>1269.1279320000001</v>
      </c>
      <c r="V11" s="16">
        <v>1605.5539719999999</v>
      </c>
      <c r="W11" s="16">
        <v>1329.8118910000001</v>
      </c>
      <c r="X11" s="16">
        <v>1797.8176450000003</v>
      </c>
      <c r="Y11" s="16">
        <v>1946.841077</v>
      </c>
      <c r="Z11" s="16">
        <v>2056.1412500000001</v>
      </c>
      <c r="AA11" s="16">
        <v>616.52919999999995</v>
      </c>
      <c r="AB11" s="16">
        <v>617.49528299999997</v>
      </c>
      <c r="AC11" s="16">
        <v>603.76326299999994</v>
      </c>
      <c r="AD11" s="16">
        <v>1403.053523</v>
      </c>
      <c r="AE11" s="16">
        <v>8973.1160904640001</v>
      </c>
      <c r="AF11" s="16">
        <v>8486.0520863980018</v>
      </c>
      <c r="AG11" s="16">
        <v>2060.9949353500001</v>
      </c>
      <c r="AH11" s="16">
        <v>2069.0147606400001</v>
      </c>
      <c r="AI11" s="16">
        <v>1091.1384082100001</v>
      </c>
      <c r="AJ11" s="16">
        <v>1233.8593036909999</v>
      </c>
      <c r="AK11" s="16"/>
      <c r="AL11" s="16"/>
    </row>
    <row r="12" spans="1:38" x14ac:dyDescent="0.25">
      <c r="A12" s="25" t="s">
        <v>39</v>
      </c>
      <c r="B12" s="30">
        <v>43.010545860737999</v>
      </c>
      <c r="C12" s="30">
        <v>90.163629999999998</v>
      </c>
      <c r="D12" s="30">
        <v>320.67638031788357</v>
      </c>
      <c r="E12" s="30">
        <v>730.08129455844198</v>
      </c>
      <c r="F12" s="30">
        <v>47.672351235343719</v>
      </c>
      <c r="G12" s="30">
        <v>111.07457163033564</v>
      </c>
      <c r="H12" s="30">
        <v>2852.3517182260885</v>
      </c>
      <c r="I12" s="30">
        <v>618.76527023336894</v>
      </c>
      <c r="J12" s="30">
        <v>872.35237800000004</v>
      </c>
      <c r="K12" s="30">
        <v>2226.9424629999999</v>
      </c>
      <c r="L12" s="30">
        <v>2491.8347999999996</v>
      </c>
      <c r="M12" s="16">
        <v>1565.732278</v>
      </c>
      <c r="N12" s="16">
        <v>939.44724800000006</v>
      </c>
      <c r="O12" s="16">
        <v>3961.4346540000001</v>
      </c>
      <c r="P12" s="16">
        <v>3824.9209159999996</v>
      </c>
      <c r="Q12" s="16">
        <v>5495.9700659999999</v>
      </c>
      <c r="R12" s="16">
        <v>6327.5433919999996</v>
      </c>
      <c r="S12" s="16">
        <v>1059.573218</v>
      </c>
      <c r="T12" s="16">
        <v>970.4909110000001</v>
      </c>
      <c r="U12" s="16">
        <v>1063.381038</v>
      </c>
      <c r="V12" s="16">
        <v>1144.9102110000001</v>
      </c>
      <c r="W12" s="16">
        <v>63.438822000000002</v>
      </c>
      <c r="X12" s="16">
        <v>86.267637000000008</v>
      </c>
      <c r="Y12" s="16">
        <v>129.915153</v>
      </c>
      <c r="Z12" s="16">
        <v>145.38914600000001</v>
      </c>
      <c r="AA12" s="16">
        <v>81.378565000000009</v>
      </c>
      <c r="AB12" s="16">
        <v>24.690828</v>
      </c>
      <c r="AC12" s="16">
        <v>33.415808999999996</v>
      </c>
      <c r="AD12" s="16">
        <v>21.919252</v>
      </c>
      <c r="AE12" s="16">
        <v>18.113624694999995</v>
      </c>
      <c r="AF12" s="16">
        <v>10.155315877200001</v>
      </c>
      <c r="AG12" s="16">
        <v>7.4048892338999996</v>
      </c>
      <c r="AH12" s="16">
        <v>3.8761221624000002</v>
      </c>
      <c r="AI12" s="16">
        <v>5.0822547330000001</v>
      </c>
      <c r="AJ12" s="16">
        <v>38.030826603599998</v>
      </c>
      <c r="AK12" s="16"/>
      <c r="AL12" s="16"/>
    </row>
    <row r="13" spans="1:38" x14ac:dyDescent="0.25">
      <c r="A13" s="25" t="s">
        <v>128</v>
      </c>
      <c r="B13" s="30">
        <v>76610.102990327403</v>
      </c>
      <c r="C13" s="30">
        <v>56532.142807220232</v>
      </c>
      <c r="D13" s="30">
        <v>72762.701114168594</v>
      </c>
      <c r="E13" s="30">
        <v>88609.635210363398</v>
      </c>
      <c r="F13" s="30">
        <v>116166.94332724737</v>
      </c>
      <c r="G13" s="30">
        <v>216313.04769312832</v>
      </c>
      <c r="H13" s="30">
        <v>315009.6493124523</v>
      </c>
      <c r="I13" s="30">
        <v>112115.69709736858</v>
      </c>
      <c r="J13" s="30">
        <v>126479.13837632099</v>
      </c>
      <c r="K13" s="30">
        <v>175053.14206370001</v>
      </c>
      <c r="L13" s="30">
        <v>226489.172838</v>
      </c>
      <c r="M13" s="16">
        <v>249438.00067099999</v>
      </c>
      <c r="N13" s="16">
        <v>285945.11886400013</v>
      </c>
      <c r="O13" s="16">
        <v>288392.65581300005</v>
      </c>
      <c r="P13" s="16">
        <v>305252.73825400008</v>
      </c>
      <c r="Q13" s="16">
        <v>346019.19764599996</v>
      </c>
      <c r="R13" s="16">
        <v>352557.46464300004</v>
      </c>
      <c r="S13" s="16">
        <v>185417.32743699997</v>
      </c>
      <c r="T13" s="16">
        <v>163743.03669199999</v>
      </c>
      <c r="U13" s="16">
        <v>145499.83692299997</v>
      </c>
      <c r="V13" s="16">
        <v>170713.68900800002</v>
      </c>
      <c r="W13" s="16">
        <v>197768.61663499998</v>
      </c>
      <c r="X13" s="16">
        <v>222434.24010899998</v>
      </c>
      <c r="Y13" s="16">
        <v>281063.03503800003</v>
      </c>
      <c r="Z13" s="16">
        <v>324648.91864499991</v>
      </c>
      <c r="AA13" s="16">
        <v>375906.620024</v>
      </c>
      <c r="AB13" s="16">
        <v>406637.59373600001</v>
      </c>
      <c r="AC13" s="16">
        <v>416500.6501369999</v>
      </c>
      <c r="AD13" s="16">
        <v>374053.20106599998</v>
      </c>
      <c r="AE13" s="16">
        <v>675275.22546833986</v>
      </c>
      <c r="AF13" s="16">
        <v>495777.88891574991</v>
      </c>
      <c r="AG13" s="16">
        <v>532434.13024450291</v>
      </c>
      <c r="AH13" s="16">
        <v>578972.03910470707</v>
      </c>
      <c r="AI13" s="16">
        <v>603621.46177049808</v>
      </c>
      <c r="AJ13" s="16">
        <v>544950.57823083003</v>
      </c>
      <c r="AK13" s="16"/>
      <c r="AL13" s="16"/>
    </row>
    <row r="14" spans="1:38" x14ac:dyDescent="0.25">
      <c r="A14" s="25" t="s">
        <v>40</v>
      </c>
      <c r="B14" s="30">
        <v>37.549999999999997</v>
      </c>
      <c r="C14" s="30">
        <v>92.515077000000005</v>
      </c>
      <c r="D14" s="30">
        <v>148.77904817466376</v>
      </c>
      <c r="E14" s="30">
        <v>322.99674025974025</v>
      </c>
      <c r="F14" s="30">
        <v>909.91654483646596</v>
      </c>
      <c r="G14" s="30">
        <v>2718.117436794997</v>
      </c>
      <c r="H14" s="30">
        <v>6077.8150416415056</v>
      </c>
      <c r="I14" s="30">
        <v>311.46584571953832</v>
      </c>
      <c r="J14" s="30">
        <v>207.57427900000005</v>
      </c>
      <c r="K14" s="30">
        <v>215.112029729</v>
      </c>
      <c r="L14" s="30">
        <v>134.69153500000004</v>
      </c>
      <c r="M14" s="16">
        <v>190.800555</v>
      </c>
      <c r="N14" s="16">
        <v>257.02799399999998</v>
      </c>
      <c r="O14" s="16">
        <v>261.07970299999999</v>
      </c>
      <c r="P14" s="16">
        <v>246.69814399999998</v>
      </c>
      <c r="Q14" s="16">
        <v>384.187028</v>
      </c>
      <c r="R14" s="16">
        <v>1024.195123</v>
      </c>
      <c r="S14" s="16">
        <v>5648.7463070000003</v>
      </c>
      <c r="T14" s="16">
        <v>1117.4645240000002</v>
      </c>
      <c r="U14" s="16">
        <v>2865.423648</v>
      </c>
      <c r="V14" s="16">
        <v>490.40598600000004</v>
      </c>
      <c r="W14" s="16">
        <v>172.81460800000002</v>
      </c>
      <c r="X14" s="16">
        <v>5.7053E-2</v>
      </c>
      <c r="Y14" s="16">
        <v>759.41554000000008</v>
      </c>
      <c r="Z14" s="16">
        <v>4607.8455039999999</v>
      </c>
      <c r="AA14" s="16">
        <v>3662.8546580000002</v>
      </c>
      <c r="AB14" s="16">
        <v>13549.586198000001</v>
      </c>
      <c r="AC14" s="16">
        <v>12804.249066</v>
      </c>
      <c r="AD14" s="16">
        <v>6177.6494649999995</v>
      </c>
      <c r="AE14" s="16">
        <v>16709.595529452003</v>
      </c>
      <c r="AF14" s="16">
        <v>10862.517482011999</v>
      </c>
      <c r="AG14" s="16">
        <v>25330.442927141594</v>
      </c>
      <c r="AH14" s="16">
        <v>23078.309921723801</v>
      </c>
      <c r="AI14" s="16">
        <v>31787.901712760002</v>
      </c>
      <c r="AJ14" s="16">
        <v>18739.118484692</v>
      </c>
      <c r="AK14" s="16"/>
      <c r="AL14" s="16"/>
    </row>
    <row r="15" spans="1:38" x14ac:dyDescent="0.25">
      <c r="A15" s="25" t="s">
        <v>41</v>
      </c>
      <c r="B15" s="30">
        <v>566.80583507699998</v>
      </c>
      <c r="C15" s="30">
        <v>3.6453600719999999</v>
      </c>
      <c r="D15" s="30">
        <v>65.833427228429215</v>
      </c>
      <c r="E15" s="30">
        <v>37.700000000000003</v>
      </c>
      <c r="F15" s="30">
        <v>124.05256980237529</v>
      </c>
      <c r="G15" s="30">
        <v>714.91986709855655</v>
      </c>
      <c r="H15" s="30">
        <v>1608.4995807648668</v>
      </c>
      <c r="I15" s="30">
        <v>2453.2045172634521</v>
      </c>
      <c r="J15" s="30">
        <v>179.998468</v>
      </c>
      <c r="K15" s="30">
        <v>1958.0494566740003</v>
      </c>
      <c r="L15" s="30">
        <v>1867.4924569999998</v>
      </c>
      <c r="M15" s="16">
        <v>2002.7106430000001</v>
      </c>
      <c r="N15" s="16">
        <v>2068.9417659999999</v>
      </c>
      <c r="O15" s="16">
        <v>2192.632889</v>
      </c>
      <c r="P15" s="16">
        <v>2285.6043999999997</v>
      </c>
      <c r="Q15" s="16">
        <v>1939.4137999999998</v>
      </c>
      <c r="R15" s="16">
        <v>631.40090699999996</v>
      </c>
      <c r="S15" s="16">
        <v>4.3116270000000005</v>
      </c>
      <c r="T15" s="16">
        <v>3.0631810000000002</v>
      </c>
      <c r="U15" s="16">
        <v>2.8070300000000001</v>
      </c>
      <c r="V15" s="16">
        <v>0.20733100000000002</v>
      </c>
      <c r="W15" s="16">
        <v>13.437681000000001</v>
      </c>
      <c r="X15" s="16">
        <v>17.190065999999998</v>
      </c>
      <c r="Y15" s="16">
        <v>13.738098000000001</v>
      </c>
      <c r="Z15" s="16">
        <v>18.974057999999996</v>
      </c>
      <c r="AA15" s="16">
        <v>19.439892</v>
      </c>
      <c r="AB15" s="16">
        <v>2.4241350000000002</v>
      </c>
      <c r="AC15" s="16">
        <v>13.188297000000002</v>
      </c>
      <c r="AD15" s="16">
        <v>4.4038580000000005</v>
      </c>
      <c r="AE15" s="16">
        <v>23.5887864846</v>
      </c>
      <c r="AF15" s="16">
        <v>35.490046313800001</v>
      </c>
      <c r="AG15" s="16">
        <v>45.127165467200001</v>
      </c>
      <c r="AH15" s="16">
        <v>41.925409853999994</v>
      </c>
      <c r="AI15" s="16">
        <v>89.321083483400002</v>
      </c>
      <c r="AJ15" s="16">
        <v>90.319978215700004</v>
      </c>
      <c r="AK15" s="16"/>
      <c r="AL15" s="16"/>
    </row>
    <row r="16" spans="1:38" x14ac:dyDescent="0.25">
      <c r="A16" s="25" t="s">
        <v>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/>
      <c r="AL16" s="16"/>
    </row>
    <row r="17" spans="1:38" x14ac:dyDescent="0.25">
      <c r="A17" s="25" t="s">
        <v>43</v>
      </c>
      <c r="B17" s="30">
        <v>0</v>
      </c>
      <c r="C17" s="30">
        <v>0</v>
      </c>
      <c r="D17" s="30">
        <v>74</v>
      </c>
      <c r="E17" s="30">
        <v>112</v>
      </c>
      <c r="F17" s="30">
        <v>4.6850060000000004</v>
      </c>
      <c r="G17" s="30">
        <v>10.867000000000001</v>
      </c>
      <c r="H17" s="30">
        <v>78.736354000000006</v>
      </c>
      <c r="I17" s="30">
        <v>512.62338784999997</v>
      </c>
      <c r="J17" s="30">
        <v>1487.0349479999998</v>
      </c>
      <c r="K17" s="30">
        <v>719.46772501499993</v>
      </c>
      <c r="L17" s="30">
        <v>550.05241699999999</v>
      </c>
      <c r="M17" s="16">
        <v>531.78218700000002</v>
      </c>
      <c r="N17" s="16">
        <v>402.41533199999998</v>
      </c>
      <c r="O17" s="16">
        <v>439.013058</v>
      </c>
      <c r="P17" s="16">
        <v>526.18719399999998</v>
      </c>
      <c r="Q17" s="16">
        <v>186.019891</v>
      </c>
      <c r="R17" s="16">
        <v>340.54943800000001</v>
      </c>
      <c r="S17" s="16">
        <v>280.59532000000002</v>
      </c>
      <c r="T17" s="16">
        <v>45.069147999999998</v>
      </c>
      <c r="U17" s="16">
        <v>44.583347000000003</v>
      </c>
      <c r="V17" s="16">
        <v>35.579924999999996</v>
      </c>
      <c r="W17" s="16">
        <v>33.216467999999999</v>
      </c>
      <c r="X17" s="16">
        <v>32.628239999999998</v>
      </c>
      <c r="Y17" s="16">
        <v>36.898420000000002</v>
      </c>
      <c r="Z17" s="16">
        <v>39.448481000000001</v>
      </c>
      <c r="AA17" s="16">
        <v>14.231272000000001</v>
      </c>
      <c r="AB17" s="16">
        <v>2.038036</v>
      </c>
      <c r="AC17" s="16">
        <v>4.0271949999999999</v>
      </c>
      <c r="AD17" s="16">
        <v>59.746581999999997</v>
      </c>
      <c r="AE17" s="16">
        <v>90.038027549799992</v>
      </c>
      <c r="AF17" s="16">
        <v>125.84756544100001</v>
      </c>
      <c r="AG17" s="16">
        <v>140.11994990299999</v>
      </c>
      <c r="AH17" s="16">
        <v>205.84643302800004</v>
      </c>
      <c r="AI17" s="16">
        <v>224.35983060800001</v>
      </c>
      <c r="AJ17" s="16">
        <v>221.00163705900002</v>
      </c>
      <c r="AK17" s="16"/>
      <c r="AL17" s="16"/>
    </row>
    <row r="18" spans="1:38" x14ac:dyDescent="0.25">
      <c r="A18" s="25" t="s">
        <v>44</v>
      </c>
      <c r="B18" s="30">
        <v>149</v>
      </c>
      <c r="C18" s="30">
        <v>97</v>
      </c>
      <c r="D18" s="30">
        <v>167.95282934114832</v>
      </c>
      <c r="E18" s="30">
        <v>570.83144537758312</v>
      </c>
      <c r="F18" s="30">
        <v>785.586557019064</v>
      </c>
      <c r="G18" s="30">
        <v>4654.5149445094657</v>
      </c>
      <c r="H18" s="30">
        <v>425.08426743769519</v>
      </c>
      <c r="I18" s="30">
        <v>703.60495917435958</v>
      </c>
      <c r="J18" s="30">
        <v>3570.2673536361194</v>
      </c>
      <c r="K18" s="30">
        <v>2784.4684900000002</v>
      </c>
      <c r="L18" s="30">
        <v>1436.7063719999999</v>
      </c>
      <c r="M18" s="16">
        <v>1447.2773179999999</v>
      </c>
      <c r="N18" s="16">
        <v>56.468159999999997</v>
      </c>
      <c r="O18" s="16">
        <v>26.094179</v>
      </c>
      <c r="P18" s="16">
        <v>18.785197</v>
      </c>
      <c r="Q18" s="16">
        <v>25.951843</v>
      </c>
      <c r="R18" s="16">
        <v>14.703059</v>
      </c>
      <c r="S18" s="16">
        <v>6.1558400000000004</v>
      </c>
      <c r="T18" s="16">
        <v>4.509252</v>
      </c>
      <c r="U18" s="16">
        <v>4.2266880000000002</v>
      </c>
      <c r="V18" s="16">
        <v>3.86998</v>
      </c>
      <c r="W18" s="16">
        <v>2.501045</v>
      </c>
      <c r="X18" s="16">
        <v>2.1317119999999998</v>
      </c>
      <c r="Y18" s="16">
        <v>2.1422280000000002</v>
      </c>
      <c r="Z18" s="16">
        <v>0.10184399999999999</v>
      </c>
      <c r="AA18" s="16">
        <v>19.853604999999998</v>
      </c>
      <c r="AB18" s="16">
        <v>6.2698000000000004E-2</v>
      </c>
      <c r="AC18" s="16">
        <v>1.8735999999999999E-2</v>
      </c>
      <c r="AD18" s="16">
        <v>6.1698000000000003E-2</v>
      </c>
      <c r="AE18" s="16">
        <v>9.9424402237859991E-2</v>
      </c>
      <c r="AF18" s="16">
        <v>29.478366607791198</v>
      </c>
      <c r="AG18" s="16">
        <v>39.10988054670117</v>
      </c>
      <c r="AH18" s="16">
        <v>9.1511632264300001E-3</v>
      </c>
      <c r="AI18" s="16">
        <v>9.1076977087300014E-3</v>
      </c>
      <c r="AJ18" s="16">
        <v>9.3009520874200013E-3</v>
      </c>
      <c r="AK18" s="16"/>
      <c r="AL18" s="16"/>
    </row>
    <row r="19" spans="1:38" x14ac:dyDescent="0.25">
      <c r="A19" s="25" t="s">
        <v>45</v>
      </c>
      <c r="B19" s="30">
        <v>34586.570300686217</v>
      </c>
      <c r="C19" s="30">
        <v>15240.824162365214</v>
      </c>
      <c r="D19" s="30">
        <v>27850.460834151818</v>
      </c>
      <c r="E19" s="30">
        <v>55537.793818860366</v>
      </c>
      <c r="F19" s="30">
        <v>71090.155960997348</v>
      </c>
      <c r="G19" s="30">
        <v>135434.32887700308</v>
      </c>
      <c r="H19" s="30">
        <v>293849.60320832464</v>
      </c>
      <c r="I19" s="30">
        <v>92712.764658469445</v>
      </c>
      <c r="J19" s="30">
        <v>75872.703998152225</v>
      </c>
      <c r="K19" s="30">
        <v>77561.349830537016</v>
      </c>
      <c r="L19" s="30">
        <v>95661.051975999988</v>
      </c>
      <c r="M19" s="16">
        <v>141597.13039800001</v>
      </c>
      <c r="N19" s="16">
        <v>143514.85091899999</v>
      </c>
      <c r="O19" s="16">
        <v>148744.08961200001</v>
      </c>
      <c r="P19" s="16">
        <v>162997.99320900001</v>
      </c>
      <c r="Q19" s="16">
        <v>157325.041532</v>
      </c>
      <c r="R19" s="16">
        <v>185608.76076000003</v>
      </c>
      <c r="S19" s="16">
        <v>69661.09217600002</v>
      </c>
      <c r="T19" s="16">
        <v>49418.766445999994</v>
      </c>
      <c r="U19" s="16">
        <v>41892.563953999997</v>
      </c>
      <c r="V19" s="16">
        <v>42205.813149999994</v>
      </c>
      <c r="W19" s="16">
        <v>49948.678807000004</v>
      </c>
      <c r="X19" s="16">
        <v>32539.943034</v>
      </c>
      <c r="Y19" s="16">
        <v>36684.330189000008</v>
      </c>
      <c r="Z19" s="16">
        <v>41839.585003</v>
      </c>
      <c r="AA19" s="16">
        <v>37496.02607599998</v>
      </c>
      <c r="AB19" s="16">
        <v>39204.394473000008</v>
      </c>
      <c r="AC19" s="16">
        <v>42796.357614</v>
      </c>
      <c r="AD19" s="16">
        <v>44406.609316999988</v>
      </c>
      <c r="AE19" s="16">
        <v>45945.201680902006</v>
      </c>
      <c r="AF19" s="16">
        <v>37452.729381400597</v>
      </c>
      <c r="AG19" s="16">
        <v>42969.097855537504</v>
      </c>
      <c r="AH19" s="16">
        <v>46002.612292738006</v>
      </c>
      <c r="AI19" s="16">
        <v>42413.988013518996</v>
      </c>
      <c r="AJ19" s="16">
        <v>46607.32821845929</v>
      </c>
      <c r="AK19" s="16"/>
      <c r="AL19" s="16"/>
    </row>
    <row r="20" spans="1:38" x14ac:dyDescent="0.25">
      <c r="A20" s="25" t="s">
        <v>46</v>
      </c>
      <c r="B20" s="30">
        <v>0</v>
      </c>
      <c r="C20" s="30">
        <v>0</v>
      </c>
      <c r="D20" s="30">
        <v>0</v>
      </c>
      <c r="E20" s="30">
        <v>0</v>
      </c>
      <c r="F20" s="30">
        <v>475</v>
      </c>
      <c r="G20" s="30">
        <v>0</v>
      </c>
      <c r="H20" s="30">
        <v>2248.8971000000001</v>
      </c>
      <c r="I20" s="30">
        <v>0</v>
      </c>
      <c r="J20" s="30">
        <v>9.9999999999999995E-7</v>
      </c>
      <c r="K20" s="30">
        <v>0</v>
      </c>
      <c r="L20" s="30">
        <v>0</v>
      </c>
      <c r="M20" s="16">
        <v>0</v>
      </c>
      <c r="N20" s="16">
        <v>96.165999999999997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/>
      <c r="AL20" s="16"/>
    </row>
    <row r="21" spans="1:38" x14ac:dyDescent="0.25">
      <c r="A21" s="25" t="s">
        <v>47</v>
      </c>
      <c r="B21" s="30">
        <v>0</v>
      </c>
      <c r="C21" s="30">
        <v>778.55676649999998</v>
      </c>
      <c r="D21" s="30">
        <v>1380.5674545217059</v>
      </c>
      <c r="E21" s="30">
        <v>2159</v>
      </c>
      <c r="F21" s="30">
        <v>2290.8550138683404</v>
      </c>
      <c r="G21" s="30">
        <v>8276.2302350797945</v>
      </c>
      <c r="H21" s="30">
        <v>4883.8977367062416</v>
      </c>
      <c r="I21" s="30">
        <v>23886.742264542336</v>
      </c>
      <c r="J21" s="30">
        <v>12756.262856000001</v>
      </c>
      <c r="K21" s="30">
        <v>7859.7815729963004</v>
      </c>
      <c r="L21" s="30">
        <v>7498.8684910000002</v>
      </c>
      <c r="M21" s="16">
        <v>6417.6465180000005</v>
      </c>
      <c r="N21" s="16">
        <v>2917.3735819999997</v>
      </c>
      <c r="O21" s="16">
        <v>3286.8592360000007</v>
      </c>
      <c r="P21" s="16">
        <v>3508.4925239999993</v>
      </c>
      <c r="Q21" s="16">
        <v>4233.7501160000002</v>
      </c>
      <c r="R21" s="16">
        <v>3417.6572180000007</v>
      </c>
      <c r="S21" s="16">
        <v>4032.2751740000003</v>
      </c>
      <c r="T21" s="16">
        <v>3701.4362089999995</v>
      </c>
      <c r="U21" s="16">
        <v>4105.9522509999997</v>
      </c>
      <c r="V21" s="16">
        <v>1527.6096279999999</v>
      </c>
      <c r="W21" s="16">
        <v>467.57502099999999</v>
      </c>
      <c r="X21" s="16">
        <v>441.08448899999996</v>
      </c>
      <c r="Y21" s="16">
        <v>510.25088099999999</v>
      </c>
      <c r="Z21" s="16">
        <v>516.69179500000007</v>
      </c>
      <c r="AA21" s="16">
        <v>402.88191500000005</v>
      </c>
      <c r="AB21" s="16">
        <v>424.53261800000001</v>
      </c>
      <c r="AC21" s="16">
        <v>765.86445100000014</v>
      </c>
      <c r="AD21" s="16">
        <v>1625.5745059999999</v>
      </c>
      <c r="AE21" s="16">
        <v>2693.9289466660002</v>
      </c>
      <c r="AF21" s="16">
        <v>5146.9550700190002</v>
      </c>
      <c r="AG21" s="16">
        <v>5017.9810915930002</v>
      </c>
      <c r="AH21" s="16">
        <v>4481.0848746870006</v>
      </c>
      <c r="AI21" s="16">
        <v>2178.8120820720001</v>
      </c>
      <c r="AJ21" s="16">
        <v>1132.3374048940002</v>
      </c>
      <c r="AK21" s="16"/>
      <c r="AL21" s="16"/>
    </row>
    <row r="22" spans="1:38" x14ac:dyDescent="0.25">
      <c r="A22" s="25" t="s">
        <v>48</v>
      </c>
      <c r="B22" s="30">
        <v>1129.5138674551422</v>
      </c>
      <c r="C22" s="30">
        <v>492.70447060009127</v>
      </c>
      <c r="D22" s="30">
        <v>1709.5390216199378</v>
      </c>
      <c r="E22" s="30">
        <v>2555.8576383594491</v>
      </c>
      <c r="F22" s="30">
        <v>40993.274345714519</v>
      </c>
      <c r="G22" s="30">
        <v>37561.700989562407</v>
      </c>
      <c r="H22" s="30">
        <v>40670.909981891171</v>
      </c>
      <c r="I22" s="30">
        <v>21060.811884332597</v>
      </c>
      <c r="J22" s="30">
        <v>14911.5963731804</v>
      </c>
      <c r="K22" s="30">
        <v>15786.038993360002</v>
      </c>
      <c r="L22" s="30">
        <v>17706.465980000001</v>
      </c>
      <c r="M22" s="16">
        <v>5711.1869379999998</v>
      </c>
      <c r="N22" s="16">
        <v>8372.2421529999992</v>
      </c>
      <c r="O22" s="16">
        <v>9118.4492970000028</v>
      </c>
      <c r="P22" s="16">
        <v>6393.4762279999995</v>
      </c>
      <c r="Q22" s="16">
        <v>6068.5828870000005</v>
      </c>
      <c r="R22" s="16">
        <v>5175.1883859999989</v>
      </c>
      <c r="S22" s="16">
        <v>3587.5165790000001</v>
      </c>
      <c r="T22" s="16">
        <v>2462.843402</v>
      </c>
      <c r="U22" s="16">
        <v>2067.2119720000001</v>
      </c>
      <c r="V22" s="16">
        <v>1835.5053389999998</v>
      </c>
      <c r="W22" s="16">
        <v>3938.9289019999997</v>
      </c>
      <c r="X22" s="16">
        <v>3080.4992690000004</v>
      </c>
      <c r="Y22" s="16">
        <v>3300.0951349999996</v>
      </c>
      <c r="Z22" s="16">
        <v>4118.7193910000005</v>
      </c>
      <c r="AA22" s="16">
        <v>4307.1575379999995</v>
      </c>
      <c r="AB22" s="16">
        <v>4189.7750139999998</v>
      </c>
      <c r="AC22" s="16">
        <v>5662.2834089999997</v>
      </c>
      <c r="AD22" s="16">
        <v>5920.57593</v>
      </c>
      <c r="AE22" s="16">
        <v>3270.3223720612004</v>
      </c>
      <c r="AF22" s="16">
        <v>2968.8889248015998</v>
      </c>
      <c r="AG22" s="16">
        <v>3059.7113077612998</v>
      </c>
      <c r="AH22" s="16">
        <v>3295.4715234840005</v>
      </c>
      <c r="AI22" s="16">
        <v>6911.1852287900019</v>
      </c>
      <c r="AJ22" s="16">
        <v>10381.190662032002</v>
      </c>
      <c r="AK22" s="16"/>
      <c r="AL22" s="16"/>
    </row>
    <row r="23" spans="1:38" x14ac:dyDescent="0.25">
      <c r="A23" s="25" t="s">
        <v>49</v>
      </c>
      <c r="B23" s="30">
        <v>0</v>
      </c>
      <c r="C23" s="30">
        <v>0</v>
      </c>
      <c r="D23" s="30">
        <v>0</v>
      </c>
      <c r="E23" s="30">
        <v>0</v>
      </c>
      <c r="F23" s="30">
        <v>84</v>
      </c>
      <c r="G23" s="30">
        <v>0</v>
      </c>
      <c r="H23" s="30">
        <v>56.764129000000004</v>
      </c>
      <c r="I23" s="30">
        <v>4.7917651946000008</v>
      </c>
      <c r="J23" s="30">
        <v>150.1260009861</v>
      </c>
      <c r="K23" s="30">
        <v>41.968115198499994</v>
      </c>
      <c r="L23" s="30">
        <v>6.484</v>
      </c>
      <c r="M23" s="16">
        <v>11.611000000000001</v>
      </c>
      <c r="N23" s="16">
        <v>11.137124999999999</v>
      </c>
      <c r="O23" s="16">
        <v>10.578839</v>
      </c>
      <c r="P23" s="16">
        <v>11.338499000000001</v>
      </c>
      <c r="Q23" s="16">
        <v>2.6794830000000003</v>
      </c>
      <c r="R23" s="16">
        <v>2.7695410000000003</v>
      </c>
      <c r="S23" s="16">
        <v>2.571882</v>
      </c>
      <c r="T23" s="16">
        <v>3.9029289999999999</v>
      </c>
      <c r="U23" s="16">
        <v>2.1600700000000002</v>
      </c>
      <c r="V23" s="16">
        <v>2.0750000000000002</v>
      </c>
      <c r="W23" s="16">
        <v>2.7311830000000001</v>
      </c>
      <c r="X23" s="16">
        <v>2.570411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/>
      <c r="AL23" s="16"/>
    </row>
    <row r="24" spans="1:38" x14ac:dyDescent="0.25">
      <c r="A24" s="25" t="s">
        <v>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0.28837799999999997</v>
      </c>
      <c r="J24" s="30">
        <v>5.0993199999999996</v>
      </c>
      <c r="K24" s="30">
        <v>34.462978</v>
      </c>
      <c r="L24" s="30">
        <v>21.437588999999999</v>
      </c>
      <c r="M24" s="16">
        <v>14.578522000000001</v>
      </c>
      <c r="N24" s="16">
        <v>37.941258999999995</v>
      </c>
      <c r="O24" s="16">
        <v>38.705235999999999</v>
      </c>
      <c r="P24" s="16">
        <v>43.470222</v>
      </c>
      <c r="Q24" s="16">
        <v>141.24208100000001</v>
      </c>
      <c r="R24" s="16">
        <v>32.334558000000001</v>
      </c>
      <c r="S24" s="16">
        <v>0</v>
      </c>
      <c r="T24" s="16">
        <v>0</v>
      </c>
      <c r="U24" s="16">
        <v>1.8240000000000001</v>
      </c>
      <c r="V24" s="16">
        <v>1.8240000000000001</v>
      </c>
      <c r="W24" s="16">
        <v>1.8240000000000001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154.2981006</v>
      </c>
      <c r="AK24" s="16"/>
      <c r="AL24" s="16"/>
    </row>
    <row r="25" spans="1:38" x14ac:dyDescent="0.25">
      <c r="A25" s="25" t="s">
        <v>51</v>
      </c>
      <c r="B25" s="30">
        <v>504.08092059638807</v>
      </c>
      <c r="C25" s="30">
        <v>3532.4639975508908</v>
      </c>
      <c r="D25" s="30">
        <v>7862.3122911763321</v>
      </c>
      <c r="E25" s="30">
        <v>7032.3236761866065</v>
      </c>
      <c r="F25" s="30">
        <v>42422.048046665761</v>
      </c>
      <c r="G25" s="30">
        <v>29312.615945920552</v>
      </c>
      <c r="H25" s="30">
        <v>18968.95326872549</v>
      </c>
      <c r="I25" s="30">
        <v>8288.6659841794917</v>
      </c>
      <c r="J25" s="30">
        <v>5988.0520414100001</v>
      </c>
      <c r="K25" s="30">
        <v>3430.99146819</v>
      </c>
      <c r="L25" s="30">
        <v>7900.9992869999996</v>
      </c>
      <c r="M25" s="16">
        <v>2849.2601850000001</v>
      </c>
      <c r="N25" s="16">
        <v>6064.7069300000003</v>
      </c>
      <c r="O25" s="16">
        <v>2710.8442409999998</v>
      </c>
      <c r="P25" s="16">
        <v>2866.3333230000003</v>
      </c>
      <c r="Q25" s="16">
        <v>2854.2733969999999</v>
      </c>
      <c r="R25" s="16">
        <v>3237.7816399999997</v>
      </c>
      <c r="S25" s="16">
        <v>3218.9961549999998</v>
      </c>
      <c r="T25" s="16">
        <v>2368.9764610000002</v>
      </c>
      <c r="U25" s="16">
        <v>1482.062036</v>
      </c>
      <c r="V25" s="16">
        <v>1577.2186909999998</v>
      </c>
      <c r="W25" s="16">
        <v>1178.6363100000001</v>
      </c>
      <c r="X25" s="16">
        <v>1069.5798329999998</v>
      </c>
      <c r="Y25" s="16">
        <v>1036.064989</v>
      </c>
      <c r="Z25" s="16">
        <v>1247.996228</v>
      </c>
      <c r="AA25" s="16">
        <v>1319.6970820000001</v>
      </c>
      <c r="AB25" s="16">
        <v>1287.6333879999997</v>
      </c>
      <c r="AC25" s="16">
        <v>1479.9274480000001</v>
      </c>
      <c r="AD25" s="16">
        <v>1632.813707</v>
      </c>
      <c r="AE25" s="16">
        <v>2033.0831635067998</v>
      </c>
      <c r="AF25" s="16">
        <v>2004.2754135797995</v>
      </c>
      <c r="AG25" s="16">
        <v>2375.1546370330002</v>
      </c>
      <c r="AH25" s="16">
        <v>1802.5549916259999</v>
      </c>
      <c r="AI25" s="16">
        <v>4093.0994677410004</v>
      </c>
      <c r="AJ25" s="16">
        <v>5386.9482416018</v>
      </c>
      <c r="AK25" s="16"/>
      <c r="AL25" s="16"/>
    </row>
    <row r="26" spans="1:38" x14ac:dyDescent="0.25">
      <c r="A26" s="25" t="s">
        <v>52</v>
      </c>
      <c r="B26" s="30">
        <v>3252.0719004371513</v>
      </c>
      <c r="C26" s="30">
        <v>2971.5588927475674</v>
      </c>
      <c r="D26" s="30">
        <v>5602.9370062672579</v>
      </c>
      <c r="E26" s="30">
        <v>16219.363900589748</v>
      </c>
      <c r="F26" s="30">
        <v>28384.034659745197</v>
      </c>
      <c r="G26" s="30">
        <v>37978.136164037096</v>
      </c>
      <c r="H26" s="30">
        <v>43923.027991099647</v>
      </c>
      <c r="I26" s="30">
        <v>36100.847103104679</v>
      </c>
      <c r="J26" s="30">
        <v>35393.482755000005</v>
      </c>
      <c r="K26" s="30">
        <v>46273.862118089994</v>
      </c>
      <c r="L26" s="30">
        <v>44099.909099999997</v>
      </c>
      <c r="M26" s="16">
        <v>79113.126734999998</v>
      </c>
      <c r="N26" s="16">
        <v>66115.279972000004</v>
      </c>
      <c r="O26" s="16">
        <v>75951.968640000021</v>
      </c>
      <c r="P26" s="16">
        <v>54607.413828000012</v>
      </c>
      <c r="Q26" s="16">
        <v>85754.331651999993</v>
      </c>
      <c r="R26" s="16">
        <v>64308.656235000002</v>
      </c>
      <c r="S26" s="16">
        <v>18622.411634</v>
      </c>
      <c r="T26" s="16">
        <v>32487.878753999998</v>
      </c>
      <c r="U26" s="16">
        <v>25806.474912000005</v>
      </c>
      <c r="V26" s="16">
        <v>28994.826732999998</v>
      </c>
      <c r="W26" s="16">
        <v>35731.954437000008</v>
      </c>
      <c r="X26" s="16">
        <v>33187.958205999996</v>
      </c>
      <c r="Y26" s="16">
        <v>50077.381528999998</v>
      </c>
      <c r="Z26" s="16">
        <v>57760.806241999991</v>
      </c>
      <c r="AA26" s="16">
        <v>61393.002508999998</v>
      </c>
      <c r="AB26" s="16">
        <v>75003.544296000007</v>
      </c>
      <c r="AC26" s="16">
        <v>65802.596627999999</v>
      </c>
      <c r="AD26" s="16">
        <v>26455.226509000004</v>
      </c>
      <c r="AE26" s="16">
        <v>32130.593801245996</v>
      </c>
      <c r="AF26" s="16">
        <v>19116.940597203</v>
      </c>
      <c r="AG26" s="16">
        <v>46821.149469538999</v>
      </c>
      <c r="AH26" s="16">
        <v>41510.903168154997</v>
      </c>
      <c r="AI26" s="16">
        <v>47597.174858083003</v>
      </c>
      <c r="AJ26" s="16">
        <v>39036.415260737005</v>
      </c>
      <c r="AK26" s="16"/>
      <c r="AL26" s="16"/>
    </row>
    <row r="27" spans="1:38" x14ac:dyDescent="0.25">
      <c r="A27" s="25" t="s">
        <v>53</v>
      </c>
      <c r="B27" s="30">
        <v>0</v>
      </c>
      <c r="C27" s="30">
        <v>0</v>
      </c>
      <c r="D27" s="30">
        <v>248.3</v>
      </c>
      <c r="E27" s="30">
        <v>0</v>
      </c>
      <c r="F27" s="30">
        <v>887.88939700000003</v>
      </c>
      <c r="G27" s="30">
        <v>0</v>
      </c>
      <c r="H27" s="30">
        <v>1.859</v>
      </c>
      <c r="I27" s="30">
        <v>2717.9270998999996</v>
      </c>
      <c r="J27" s="30">
        <v>3911.5200439999999</v>
      </c>
      <c r="K27" s="30">
        <v>3383.2306830899997</v>
      </c>
      <c r="L27" s="30">
        <v>3119.5834540000001</v>
      </c>
      <c r="M27" s="16">
        <v>2604.5444109999999</v>
      </c>
      <c r="N27" s="16">
        <v>2682.9022110000005</v>
      </c>
      <c r="O27" s="16">
        <v>4495.2975280000001</v>
      </c>
      <c r="P27" s="16">
        <v>4308.4449599999989</v>
      </c>
      <c r="Q27" s="16">
        <v>3397.7253919999998</v>
      </c>
      <c r="R27" s="16">
        <v>4195.0695250000008</v>
      </c>
      <c r="S27" s="16">
        <v>4520.5029160000013</v>
      </c>
      <c r="T27" s="16">
        <v>2827.7330870000001</v>
      </c>
      <c r="U27" s="16">
        <v>2810.1811419999999</v>
      </c>
      <c r="V27" s="16">
        <v>3150.3706669999997</v>
      </c>
      <c r="W27" s="16">
        <v>2727.5989919999997</v>
      </c>
      <c r="X27" s="16">
        <v>2758.2597029999997</v>
      </c>
      <c r="Y27" s="16">
        <v>2155.4592360000001</v>
      </c>
      <c r="Z27" s="16">
        <v>1241.0460579999999</v>
      </c>
      <c r="AA27" s="16">
        <v>444.45410900000002</v>
      </c>
      <c r="AB27" s="16">
        <v>445.28644799999995</v>
      </c>
      <c r="AC27" s="16">
        <v>442.10006699999997</v>
      </c>
      <c r="AD27" s="16">
        <v>459.26721499999996</v>
      </c>
      <c r="AE27" s="16">
        <v>569.383428536</v>
      </c>
      <c r="AF27" s="16">
        <v>559.453304785</v>
      </c>
      <c r="AG27" s="16">
        <v>613.28894740600015</v>
      </c>
      <c r="AH27" s="16">
        <v>680.14646121100009</v>
      </c>
      <c r="AI27" s="16">
        <v>2366.5861847564997</v>
      </c>
      <c r="AJ27" s="16">
        <v>2204.0978865130005</v>
      </c>
      <c r="AK27" s="16"/>
      <c r="AL27" s="16"/>
    </row>
    <row r="28" spans="1:38" x14ac:dyDescent="0.25">
      <c r="A28" s="25" t="s">
        <v>54</v>
      </c>
      <c r="B28" s="30">
        <v>12</v>
      </c>
      <c r="C28" s="30">
        <v>0</v>
      </c>
      <c r="D28" s="30">
        <v>85</v>
      </c>
      <c r="E28" s="30">
        <v>176</v>
      </c>
      <c r="F28" s="30">
        <v>0</v>
      </c>
      <c r="G28" s="30">
        <v>0</v>
      </c>
      <c r="H28" s="30">
        <v>0.91500000000000004</v>
      </c>
      <c r="I28" s="30">
        <v>2.3560659999999998</v>
      </c>
      <c r="J28" s="30">
        <v>137.68125000000001</v>
      </c>
      <c r="K28" s="30">
        <v>43.293959999999998</v>
      </c>
      <c r="L28" s="30">
        <v>19.999127999999999</v>
      </c>
      <c r="M28" s="16">
        <v>0.11</v>
      </c>
      <c r="N28" s="16">
        <v>15.922302</v>
      </c>
      <c r="O28" s="16">
        <v>24.717092000000001</v>
      </c>
      <c r="P28" s="16">
        <v>0.22723500000000002</v>
      </c>
      <c r="Q28" s="16">
        <v>3.4736909999999996</v>
      </c>
      <c r="R28" s="16">
        <v>1.8257209999999999</v>
      </c>
      <c r="S28" s="16">
        <v>1.694993</v>
      </c>
      <c r="T28" s="16">
        <v>1.4891920000000001</v>
      </c>
      <c r="U28" s="16">
        <v>1.673672</v>
      </c>
      <c r="V28" s="16">
        <v>1.5537319999999999</v>
      </c>
      <c r="W28" s="16">
        <v>0.38172500000000004</v>
      </c>
      <c r="X28" s="16">
        <v>8.1568000000000002E-2</v>
      </c>
      <c r="Y28" s="16">
        <v>9.2931999999999987E-2</v>
      </c>
      <c r="Z28" s="16">
        <v>0.10561</v>
      </c>
      <c r="AA28" s="16">
        <v>0.10809000000000001</v>
      </c>
      <c r="AB28" s="16">
        <v>0.16867500000000002</v>
      </c>
      <c r="AC28" s="16">
        <v>0.26543299999999997</v>
      </c>
      <c r="AD28" s="16">
        <v>0.16867500000000002</v>
      </c>
      <c r="AE28" s="16">
        <v>3.4364211340000002</v>
      </c>
      <c r="AF28" s="16">
        <v>4.978046216000001</v>
      </c>
      <c r="AG28" s="16">
        <v>13.774960451000002</v>
      </c>
      <c r="AH28" s="16">
        <v>50.427119969999993</v>
      </c>
      <c r="AI28" s="16">
        <v>24.7460367692</v>
      </c>
      <c r="AJ28" s="16">
        <v>16.386997839999999</v>
      </c>
      <c r="AK28" s="16"/>
      <c r="AL28" s="16"/>
    </row>
    <row r="29" spans="1:38" x14ac:dyDescent="0.25">
      <c r="A29" s="25" t="s">
        <v>55</v>
      </c>
      <c r="B29" s="30">
        <v>0</v>
      </c>
      <c r="C29" s="30">
        <v>0.77278899999999995</v>
      </c>
      <c r="D29" s="30">
        <v>0</v>
      </c>
      <c r="E29" s="30">
        <v>0</v>
      </c>
      <c r="F29" s="30">
        <v>0</v>
      </c>
      <c r="G29" s="30">
        <v>353.32100000000003</v>
      </c>
      <c r="H29" s="30">
        <v>329.80599999999998</v>
      </c>
      <c r="I29" s="30">
        <v>1916.374583</v>
      </c>
      <c r="J29" s="30">
        <v>4967.2594050000007</v>
      </c>
      <c r="K29" s="30">
        <v>8062.3156250000002</v>
      </c>
      <c r="L29" s="30">
        <v>10879.259868000001</v>
      </c>
      <c r="M29" s="16">
        <v>13837.166388</v>
      </c>
      <c r="N29" s="16">
        <v>14270.947566999999</v>
      </c>
      <c r="O29" s="16">
        <v>12808.355346999999</v>
      </c>
      <c r="P29" s="16">
        <v>11813.433026000001</v>
      </c>
      <c r="Q29" s="16">
        <v>10861.578430999998</v>
      </c>
      <c r="R29" s="16">
        <v>8846.1144869999989</v>
      </c>
      <c r="S29" s="16">
        <v>7796.647164</v>
      </c>
      <c r="T29" s="16">
        <v>8514.257818</v>
      </c>
      <c r="U29" s="16">
        <v>6160.2861869999988</v>
      </c>
      <c r="V29" s="16">
        <v>5904.5518080000011</v>
      </c>
      <c r="W29" s="16">
        <v>4887.1632270000009</v>
      </c>
      <c r="X29" s="16">
        <v>4014.1408479999996</v>
      </c>
      <c r="Y29" s="16">
        <v>4627.084609999999</v>
      </c>
      <c r="Z29" s="16">
        <v>5017.5330050000011</v>
      </c>
      <c r="AA29" s="16">
        <v>5694.9876399999994</v>
      </c>
      <c r="AB29" s="16">
        <v>7480.4721879999997</v>
      </c>
      <c r="AC29" s="16">
        <v>8546.3402009999991</v>
      </c>
      <c r="AD29" s="16">
        <v>8625.3509979999999</v>
      </c>
      <c r="AE29" s="16">
        <v>11108.122442450001</v>
      </c>
      <c r="AF29" s="16">
        <v>11970.410555537199</v>
      </c>
      <c r="AG29" s="16">
        <v>12852.613196429</v>
      </c>
      <c r="AH29" s="16">
        <v>15423.492550068502</v>
      </c>
      <c r="AI29" s="16">
        <v>15600.962684361997</v>
      </c>
      <c r="AJ29" s="16">
        <v>16320.724664700001</v>
      </c>
      <c r="AK29" s="16"/>
      <c r="AL29" s="16"/>
    </row>
    <row r="30" spans="1:38" x14ac:dyDescent="0.25">
      <c r="A30" s="25" t="s">
        <v>56</v>
      </c>
      <c r="B30" s="30">
        <v>1664.0073281389562</v>
      </c>
      <c r="C30" s="30">
        <v>1788.5333399108074</v>
      </c>
      <c r="D30" s="30">
        <v>1594.6736430419537</v>
      </c>
      <c r="E30" s="30">
        <v>2103.7446921247761</v>
      </c>
      <c r="F30" s="30">
        <v>3730.7500443695894</v>
      </c>
      <c r="G30" s="30">
        <v>20751.256919934214</v>
      </c>
      <c r="H30" s="30">
        <v>119655.75785132652</v>
      </c>
      <c r="I30" s="30">
        <v>20263.775256978341</v>
      </c>
      <c r="J30" s="30">
        <v>11637.695716999999</v>
      </c>
      <c r="K30" s="30">
        <v>32002.050638230001</v>
      </c>
      <c r="L30" s="30">
        <v>52141.812012999995</v>
      </c>
      <c r="M30" s="16">
        <v>51786.885989000009</v>
      </c>
      <c r="N30" s="16">
        <v>51497.581982000003</v>
      </c>
      <c r="O30" s="16">
        <v>47080.106434000001</v>
      </c>
      <c r="P30" s="16">
        <v>35045.927262000005</v>
      </c>
      <c r="Q30" s="16">
        <v>35457.313222000004</v>
      </c>
      <c r="R30" s="16">
        <v>39250.649837000004</v>
      </c>
      <c r="S30" s="16">
        <v>45515.439585000007</v>
      </c>
      <c r="T30" s="16">
        <v>30666.063642000001</v>
      </c>
      <c r="U30" s="16">
        <v>35051.166582000005</v>
      </c>
      <c r="V30" s="16">
        <v>37777.624983000002</v>
      </c>
      <c r="W30" s="16">
        <v>45050.957826999998</v>
      </c>
      <c r="X30" s="16">
        <v>55104.425502999991</v>
      </c>
      <c r="Y30" s="16">
        <v>52645.740742000002</v>
      </c>
      <c r="Z30" s="16">
        <v>51235.678868000003</v>
      </c>
      <c r="AA30" s="16">
        <v>43880.902191000001</v>
      </c>
      <c r="AB30" s="16">
        <v>42581.355602000003</v>
      </c>
      <c r="AC30" s="16">
        <v>45279.369767999997</v>
      </c>
      <c r="AD30" s="16">
        <v>53740.157474</v>
      </c>
      <c r="AE30" s="16">
        <v>64830.633886628209</v>
      </c>
      <c r="AF30" s="16">
        <v>29047.203792728105</v>
      </c>
      <c r="AG30" s="16">
        <v>50579.441177679997</v>
      </c>
      <c r="AH30" s="16">
        <v>60121.455333425998</v>
      </c>
      <c r="AI30" s="16">
        <v>79997.780872538002</v>
      </c>
      <c r="AJ30" s="16">
        <v>52641.188915530984</v>
      </c>
      <c r="AK30" s="16"/>
      <c r="AL30" s="16"/>
    </row>
    <row r="31" spans="1:38" x14ac:dyDescent="0.25">
      <c r="A31" s="25" t="s">
        <v>57</v>
      </c>
      <c r="B31" s="30">
        <v>145.32784695950002</v>
      </c>
      <c r="C31" s="30">
        <v>95.079028000000008</v>
      </c>
      <c r="D31" s="30">
        <v>4749.4480637537235</v>
      </c>
      <c r="E31" s="30">
        <v>5646.5068768952115</v>
      </c>
      <c r="F31" s="30">
        <v>895.2335175975636</v>
      </c>
      <c r="G31" s="30">
        <v>390.55608960920114</v>
      </c>
      <c r="H31" s="30">
        <v>2604.5109138512394</v>
      </c>
      <c r="I31" s="30">
        <v>1939.6268368738304</v>
      </c>
      <c r="J31" s="30">
        <v>1938.874163</v>
      </c>
      <c r="K31" s="30">
        <v>1619.6766858387</v>
      </c>
      <c r="L31" s="30">
        <v>1886.346544</v>
      </c>
      <c r="M31" s="16">
        <v>2469.9919260000001</v>
      </c>
      <c r="N31" s="16">
        <v>2524.1107440000001</v>
      </c>
      <c r="O31" s="16">
        <v>1589.8958170000001</v>
      </c>
      <c r="P31" s="16">
        <v>1851.9352200000003</v>
      </c>
      <c r="Q31" s="16">
        <v>1829.3225109999998</v>
      </c>
      <c r="R31" s="16">
        <v>1412.8331870000002</v>
      </c>
      <c r="S31" s="16">
        <v>929.81726299999991</v>
      </c>
      <c r="T31" s="16">
        <v>1004.869647</v>
      </c>
      <c r="U31" s="16">
        <v>881.96481700000004</v>
      </c>
      <c r="V31" s="16">
        <v>972.63301400000012</v>
      </c>
      <c r="W31" s="16">
        <v>112.23288799999999</v>
      </c>
      <c r="X31" s="16">
        <v>27.910326000000001</v>
      </c>
      <c r="Y31" s="16">
        <v>52.205224000000001</v>
      </c>
      <c r="Z31" s="16">
        <v>38.737884000000001</v>
      </c>
      <c r="AA31" s="16">
        <v>37.375366999999997</v>
      </c>
      <c r="AB31" s="16">
        <v>337.19661300000001</v>
      </c>
      <c r="AC31" s="16">
        <v>43.423608999999999</v>
      </c>
      <c r="AD31" s="16">
        <v>68.146846999999994</v>
      </c>
      <c r="AE31" s="16">
        <v>40.351376928235794</v>
      </c>
      <c r="AF31" s="16">
        <v>43.572841878359505</v>
      </c>
      <c r="AG31" s="16">
        <v>49.094179070324202</v>
      </c>
      <c r="AH31" s="16">
        <v>44.653610005500006</v>
      </c>
      <c r="AI31" s="16">
        <v>227.03556555599997</v>
      </c>
      <c r="AJ31" s="16">
        <v>174.70720203839997</v>
      </c>
      <c r="AK31" s="16"/>
      <c r="AL31" s="16"/>
    </row>
    <row r="32" spans="1:38" x14ac:dyDescent="0.25">
      <c r="A32" s="25" t="s">
        <v>58</v>
      </c>
      <c r="B32" s="30">
        <v>0</v>
      </c>
      <c r="C32" s="30">
        <v>0</v>
      </c>
      <c r="D32" s="30">
        <v>2</v>
      </c>
      <c r="E32" s="30">
        <v>28</v>
      </c>
      <c r="F32" s="30">
        <v>2.891181</v>
      </c>
      <c r="G32" s="30">
        <v>0</v>
      </c>
      <c r="H32" s="30">
        <v>0</v>
      </c>
      <c r="I32" s="30">
        <v>21.113122000000001</v>
      </c>
      <c r="J32" s="30">
        <v>63.469716999999996</v>
      </c>
      <c r="K32" s="30">
        <v>301.06738200000001</v>
      </c>
      <c r="L32" s="30">
        <v>83.392784000000006</v>
      </c>
      <c r="M32" s="16">
        <v>248.84990299999998</v>
      </c>
      <c r="N32" s="16">
        <v>221.54967000000002</v>
      </c>
      <c r="O32" s="16">
        <v>253.32218799999998</v>
      </c>
      <c r="P32" s="16">
        <v>264.60752200000002</v>
      </c>
      <c r="Q32" s="16">
        <v>779.468211</v>
      </c>
      <c r="R32" s="16">
        <v>186.96008799999998</v>
      </c>
      <c r="S32" s="16">
        <v>186.897729</v>
      </c>
      <c r="T32" s="16">
        <v>170.900924</v>
      </c>
      <c r="U32" s="16">
        <v>158.72868700000001</v>
      </c>
      <c r="V32" s="16">
        <v>146.07391200000001</v>
      </c>
      <c r="W32" s="16">
        <v>0.54800000000000004</v>
      </c>
      <c r="X32" s="16">
        <v>0</v>
      </c>
      <c r="Y32" s="16">
        <v>0</v>
      </c>
      <c r="Z32" s="16">
        <v>0</v>
      </c>
      <c r="AA32" s="16">
        <v>282.36666600000001</v>
      </c>
      <c r="AB32" s="16">
        <v>332.23255899999998</v>
      </c>
      <c r="AC32" s="16">
        <v>1734.0133410000001</v>
      </c>
      <c r="AD32" s="16">
        <v>2265.6402709999998</v>
      </c>
      <c r="AE32" s="16">
        <v>2771.2424482899996</v>
      </c>
      <c r="AF32" s="16">
        <v>1568.9814495200003</v>
      </c>
      <c r="AG32" s="16">
        <v>2325.6214687099996</v>
      </c>
      <c r="AH32" s="16">
        <v>2575.8062807000001</v>
      </c>
      <c r="AI32" s="16">
        <v>1305.5171731999999</v>
      </c>
      <c r="AJ32" s="16">
        <v>1656.4656742500001</v>
      </c>
      <c r="AK32" s="16"/>
      <c r="AL32" s="16"/>
    </row>
    <row r="33" spans="1:38" x14ac:dyDescent="0.25">
      <c r="A33" s="25" t="s">
        <v>59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2.5598299999999998</v>
      </c>
      <c r="J33" s="30">
        <v>18.001428000000001</v>
      </c>
      <c r="K33" s="30">
        <v>123.02488700000001</v>
      </c>
      <c r="L33" s="30">
        <v>103.691777</v>
      </c>
      <c r="M33" s="16">
        <v>145.87275299999999</v>
      </c>
      <c r="N33" s="16">
        <v>164.48146599999998</v>
      </c>
      <c r="O33" s="16">
        <v>156.603127</v>
      </c>
      <c r="P33" s="16">
        <v>182.96435699999998</v>
      </c>
      <c r="Q33" s="16">
        <v>244.20257999999998</v>
      </c>
      <c r="R33" s="16">
        <v>85.79117699999999</v>
      </c>
      <c r="S33" s="16">
        <v>36.56</v>
      </c>
      <c r="T33" s="16">
        <v>36.049419999999998</v>
      </c>
      <c r="U33" s="16">
        <v>41.466054</v>
      </c>
      <c r="V33" s="16">
        <v>44.952024999999999</v>
      </c>
      <c r="W33" s="16">
        <v>3.2130000000000001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68.724591680000003</v>
      </c>
      <c r="AG33" s="16">
        <v>73.732970399999999</v>
      </c>
      <c r="AH33" s="16">
        <v>72.727564000000001</v>
      </c>
      <c r="AI33" s="16">
        <v>73.653146399999997</v>
      </c>
      <c r="AJ33" s="16">
        <v>71.58517212000001</v>
      </c>
      <c r="AK33" s="16"/>
      <c r="AL33" s="16"/>
    </row>
    <row r="34" spans="1:38" x14ac:dyDescent="0.25">
      <c r="A34" s="25" t="s">
        <v>60</v>
      </c>
      <c r="B34" s="30">
        <v>6601.4188993364269</v>
      </c>
      <c r="C34" s="30">
        <v>8442.5889079999997</v>
      </c>
      <c r="D34" s="30">
        <v>18404.449201095638</v>
      </c>
      <c r="E34" s="30">
        <v>21198.350627197709</v>
      </c>
      <c r="F34" s="30">
        <v>50398.606363662788</v>
      </c>
      <c r="G34" s="30">
        <v>75683.524271821356</v>
      </c>
      <c r="H34" s="30">
        <v>119784.28316615966</v>
      </c>
      <c r="I34" s="30">
        <v>98824.27983741567</v>
      </c>
      <c r="J34" s="30">
        <v>110851.18882002677</v>
      </c>
      <c r="K34" s="30">
        <v>124061.85868103841</v>
      </c>
      <c r="L34" s="30">
        <v>125850.13332699999</v>
      </c>
      <c r="M34" s="16">
        <v>154776.88836899999</v>
      </c>
      <c r="N34" s="16">
        <v>156588.93945000003</v>
      </c>
      <c r="O34" s="16">
        <v>169368.61270200001</v>
      </c>
      <c r="P34" s="16">
        <v>174911.64039799996</v>
      </c>
      <c r="Q34" s="16">
        <v>194873.98097199999</v>
      </c>
      <c r="R34" s="16">
        <v>216596.65198234995</v>
      </c>
      <c r="S34" s="16">
        <v>224605.15614900002</v>
      </c>
      <c r="T34" s="16">
        <v>219026.21591300005</v>
      </c>
      <c r="U34" s="16">
        <v>247673.87264800002</v>
      </c>
      <c r="V34" s="16">
        <v>264302.45902000001</v>
      </c>
      <c r="W34" s="16">
        <v>316868.13477300003</v>
      </c>
      <c r="X34" s="16">
        <v>349747.796783</v>
      </c>
      <c r="Y34" s="16">
        <v>385713.08988799999</v>
      </c>
      <c r="Z34" s="16">
        <v>491721.9992989999</v>
      </c>
      <c r="AA34" s="16">
        <v>548945.59828799986</v>
      </c>
      <c r="AB34" s="16">
        <v>602538.07063899981</v>
      </c>
      <c r="AC34" s="16">
        <v>698042.06713600003</v>
      </c>
      <c r="AD34" s="16">
        <v>853103.88843599986</v>
      </c>
      <c r="AE34" s="16">
        <v>970954.82357403508</v>
      </c>
      <c r="AF34" s="16">
        <v>837006.63253921014</v>
      </c>
      <c r="AG34" s="16">
        <v>939878.2153771501</v>
      </c>
      <c r="AH34" s="16">
        <v>1024760.4055103728</v>
      </c>
      <c r="AI34" s="16">
        <v>1153991.9488317093</v>
      </c>
      <c r="AJ34" s="16">
        <v>1332798.8180989532</v>
      </c>
      <c r="AK34" s="16"/>
      <c r="AL34" s="16"/>
    </row>
    <row r="35" spans="1:38" x14ac:dyDescent="0.25">
      <c r="A35" s="25" t="s">
        <v>61</v>
      </c>
      <c r="B35" s="30">
        <v>88.334857639999996</v>
      </c>
      <c r="C35" s="30">
        <v>27.444441747500001</v>
      </c>
      <c r="D35" s="30">
        <v>85.690015616978656</v>
      </c>
      <c r="E35" s="30">
        <v>86.981896103896105</v>
      </c>
      <c r="F35" s="30">
        <v>19.401565754615042</v>
      </c>
      <c r="G35" s="30">
        <v>33.446469646202956</v>
      </c>
      <c r="H35" s="30">
        <v>25.44195970402146</v>
      </c>
      <c r="I35" s="30">
        <v>135.39847554741064</v>
      </c>
      <c r="J35" s="30">
        <v>45.166717999999996</v>
      </c>
      <c r="K35" s="30">
        <v>92.033975524000013</v>
      </c>
      <c r="L35" s="30">
        <v>42.158024000000005</v>
      </c>
      <c r="M35" s="16">
        <v>133.62400099999999</v>
      </c>
      <c r="N35" s="16">
        <v>152.897987</v>
      </c>
      <c r="O35" s="16">
        <v>162.68887600000002</v>
      </c>
      <c r="P35" s="16">
        <v>192.44263199999997</v>
      </c>
      <c r="Q35" s="16">
        <v>169.56652400000002</v>
      </c>
      <c r="R35" s="16">
        <v>242.34376</v>
      </c>
      <c r="S35" s="16">
        <v>267.28135999999995</v>
      </c>
      <c r="T35" s="16">
        <v>106.93664800000001</v>
      </c>
      <c r="U35" s="16">
        <v>105.362863</v>
      </c>
      <c r="V35" s="16">
        <v>111.91185300000001</v>
      </c>
      <c r="W35" s="16">
        <v>11.136625</v>
      </c>
      <c r="X35" s="16">
        <v>16.110643</v>
      </c>
      <c r="Y35" s="16">
        <v>11.981153000000001</v>
      </c>
      <c r="Z35" s="16">
        <v>16.770972</v>
      </c>
      <c r="AA35" s="16">
        <v>15.413188</v>
      </c>
      <c r="AB35" s="16">
        <v>36.185377000000003</v>
      </c>
      <c r="AC35" s="16">
        <v>52.170163000000002</v>
      </c>
      <c r="AD35" s="16">
        <v>61.358144999999993</v>
      </c>
      <c r="AE35" s="16">
        <v>46.939785960999998</v>
      </c>
      <c r="AF35" s="16">
        <v>42.382594772999994</v>
      </c>
      <c r="AG35" s="16">
        <v>56.683924401999995</v>
      </c>
      <c r="AH35" s="16">
        <v>50.939556303000003</v>
      </c>
      <c r="AI35" s="16">
        <v>70.587985708099993</v>
      </c>
      <c r="AJ35" s="16">
        <v>85.597801141000005</v>
      </c>
      <c r="AK35" s="16"/>
      <c r="AL35" s="16"/>
    </row>
    <row r="36" spans="1:38" x14ac:dyDescent="0.25">
      <c r="A36" s="25" t="s">
        <v>62</v>
      </c>
      <c r="B36" s="30">
        <v>865.46410521722999</v>
      </c>
      <c r="C36" s="30">
        <v>744.23096557956217</v>
      </c>
      <c r="D36" s="30">
        <v>1078.2952252425034</v>
      </c>
      <c r="E36" s="30">
        <v>983.36660502723885</v>
      </c>
      <c r="F36" s="30">
        <v>6698.9611551310254</v>
      </c>
      <c r="G36" s="30">
        <v>15959.927787524777</v>
      </c>
      <c r="H36" s="30">
        <v>26029.527579012152</v>
      </c>
      <c r="I36" s="30">
        <v>1172.1609911117989</v>
      </c>
      <c r="J36" s="30">
        <v>891.68956800000001</v>
      </c>
      <c r="K36" s="30">
        <v>563.30106881680001</v>
      </c>
      <c r="L36" s="30">
        <v>1017.5759290000001</v>
      </c>
      <c r="M36" s="16">
        <v>1292.2044739999999</v>
      </c>
      <c r="N36" s="16">
        <v>1357.1891760000003</v>
      </c>
      <c r="O36" s="16">
        <v>1671.8066949999998</v>
      </c>
      <c r="P36" s="16">
        <v>1679.4707829999998</v>
      </c>
      <c r="Q36" s="16">
        <v>1770.9038030000004</v>
      </c>
      <c r="R36" s="16">
        <v>1722.5828200000003</v>
      </c>
      <c r="S36" s="16">
        <v>1902.4531629999999</v>
      </c>
      <c r="T36" s="16">
        <v>1761.5072899999998</v>
      </c>
      <c r="U36" s="16">
        <v>1607.1370739999998</v>
      </c>
      <c r="V36" s="16">
        <v>1606.9718950000001</v>
      </c>
      <c r="W36" s="16">
        <v>1096.8427599999998</v>
      </c>
      <c r="X36" s="16">
        <v>201.38906699999998</v>
      </c>
      <c r="Y36" s="16">
        <v>373.21277700000002</v>
      </c>
      <c r="Z36" s="16">
        <v>394.11941400000006</v>
      </c>
      <c r="AA36" s="16">
        <v>746.77993200000014</v>
      </c>
      <c r="AB36" s="16">
        <v>716.46494799999994</v>
      </c>
      <c r="AC36" s="16">
        <v>466.72429099999999</v>
      </c>
      <c r="AD36" s="16">
        <v>1515.5786380000002</v>
      </c>
      <c r="AE36" s="16">
        <v>3327.4194993474998</v>
      </c>
      <c r="AF36" s="16">
        <v>2546.0087574253002</v>
      </c>
      <c r="AG36" s="16">
        <v>2661.4977030949003</v>
      </c>
      <c r="AH36" s="16">
        <v>2847.8739613924995</v>
      </c>
      <c r="AI36" s="16">
        <v>3499.4183929749997</v>
      </c>
      <c r="AJ36" s="16">
        <v>4103.1814980054996</v>
      </c>
      <c r="AK36" s="16"/>
      <c r="AL36" s="16"/>
    </row>
    <row r="37" spans="1:38" x14ac:dyDescent="0.25">
      <c r="A37" s="25" t="s">
        <v>63</v>
      </c>
      <c r="B37" s="30">
        <v>1895.1069320000001</v>
      </c>
      <c r="C37" s="30">
        <v>3370.0965992348401</v>
      </c>
      <c r="D37" s="30">
        <v>4152.2394418850326</v>
      </c>
      <c r="E37" s="30">
        <v>7784.0007577112392</v>
      </c>
      <c r="F37" s="30">
        <v>7076.5720813421112</v>
      </c>
      <c r="G37" s="30">
        <v>10396.429676984264</v>
      </c>
      <c r="H37" s="30">
        <v>11584.072422295743</v>
      </c>
      <c r="I37" s="30">
        <v>6566.9286559013281</v>
      </c>
      <c r="J37" s="30">
        <v>5908.4848950000005</v>
      </c>
      <c r="K37" s="30">
        <v>5451.0167398779995</v>
      </c>
      <c r="L37" s="30">
        <v>4490.4206640000002</v>
      </c>
      <c r="M37" s="16">
        <v>4047.1778439999994</v>
      </c>
      <c r="N37" s="16">
        <v>4976.1026969999994</v>
      </c>
      <c r="O37" s="16">
        <v>5612.5827689999996</v>
      </c>
      <c r="P37" s="16">
        <v>5327.3395229999996</v>
      </c>
      <c r="Q37" s="16">
        <v>7847.3334759999998</v>
      </c>
      <c r="R37" s="16">
        <v>8503.9989600000008</v>
      </c>
      <c r="S37" s="16">
        <v>8710.2909760000002</v>
      </c>
      <c r="T37" s="16">
        <v>7850.6002680000001</v>
      </c>
      <c r="U37" s="16">
        <v>7995.0443180000002</v>
      </c>
      <c r="V37" s="16">
        <v>8126.6459290000003</v>
      </c>
      <c r="W37" s="16">
        <v>2040.546249</v>
      </c>
      <c r="X37" s="16">
        <v>1366.221857</v>
      </c>
      <c r="Y37" s="16">
        <v>1112.228251</v>
      </c>
      <c r="Z37" s="16">
        <v>1415.1576470000002</v>
      </c>
      <c r="AA37" s="16">
        <v>178.89317399999999</v>
      </c>
      <c r="AB37" s="16">
        <v>210.11747499999996</v>
      </c>
      <c r="AC37" s="16">
        <v>9.0758299999999998</v>
      </c>
      <c r="AD37" s="16">
        <v>151.99058299999999</v>
      </c>
      <c r="AE37" s="16">
        <v>36.823426748999999</v>
      </c>
      <c r="AF37" s="16">
        <v>104.19867976449999</v>
      </c>
      <c r="AG37" s="16">
        <v>114.331319622</v>
      </c>
      <c r="AH37" s="16">
        <v>126.790730751</v>
      </c>
      <c r="AI37" s="16">
        <v>1559.899814292</v>
      </c>
      <c r="AJ37" s="16">
        <v>1957.2068718520002</v>
      </c>
      <c r="AK37" s="16"/>
      <c r="AL37" s="16"/>
    </row>
    <row r="38" spans="1:38" x14ac:dyDescent="0.25">
      <c r="A38" s="25" t="s">
        <v>64</v>
      </c>
      <c r="B38" s="30">
        <v>201</v>
      </c>
      <c r="C38" s="30">
        <v>753</v>
      </c>
      <c r="D38" s="30">
        <v>776.02307476151861</v>
      </c>
      <c r="E38" s="30">
        <v>0</v>
      </c>
      <c r="F38" s="30">
        <v>335.01137287753681</v>
      </c>
      <c r="G38" s="30">
        <v>338.60079156752266</v>
      </c>
      <c r="H38" s="30">
        <v>1185.7859309230578</v>
      </c>
      <c r="I38" s="30">
        <v>2815.0562270662008</v>
      </c>
      <c r="J38" s="30">
        <v>2588.6265599999997</v>
      </c>
      <c r="K38" s="30">
        <v>2708.493301</v>
      </c>
      <c r="L38" s="30">
        <v>6113.0845989999998</v>
      </c>
      <c r="M38" s="16">
        <v>3687.6491900000001</v>
      </c>
      <c r="N38" s="16">
        <v>3730.5602389999999</v>
      </c>
      <c r="O38" s="16">
        <v>3733.3244630000004</v>
      </c>
      <c r="P38" s="16">
        <v>3493.9686150000002</v>
      </c>
      <c r="Q38" s="16">
        <v>3348.283398</v>
      </c>
      <c r="R38" s="16">
        <v>2945.8739700000001</v>
      </c>
      <c r="S38" s="16">
        <v>997.94340899999997</v>
      </c>
      <c r="T38" s="16">
        <v>1020.898228</v>
      </c>
      <c r="U38" s="16">
        <v>998.83616299999994</v>
      </c>
      <c r="V38" s="16">
        <v>595.476</v>
      </c>
      <c r="W38" s="16">
        <v>490.58034900000001</v>
      </c>
      <c r="X38" s="16">
        <v>482.13010300000002</v>
      </c>
      <c r="Y38" s="16">
        <v>353.85497000000004</v>
      </c>
      <c r="Z38" s="16">
        <v>360.601179</v>
      </c>
      <c r="AA38" s="16">
        <v>612.20743400000003</v>
      </c>
      <c r="AB38" s="16">
        <v>1126.1960139999999</v>
      </c>
      <c r="AC38" s="16">
        <v>1244.940028</v>
      </c>
      <c r="AD38" s="16">
        <v>1410.501808</v>
      </c>
      <c r="AE38" s="16">
        <v>2489.1483679219996</v>
      </c>
      <c r="AF38" s="16">
        <v>2588.3513420469999</v>
      </c>
      <c r="AG38" s="16">
        <v>3361.1609996000002</v>
      </c>
      <c r="AH38" s="16">
        <v>3298.0155535007998</v>
      </c>
      <c r="AI38" s="16">
        <v>5221.5841973602401</v>
      </c>
      <c r="AJ38" s="16">
        <v>5467.7302617871001</v>
      </c>
      <c r="AK38" s="16"/>
      <c r="AL38" s="16"/>
    </row>
    <row r="39" spans="1:38" x14ac:dyDescent="0.25">
      <c r="A39" s="25" t="s">
        <v>65</v>
      </c>
      <c r="B39" s="30">
        <v>1314.3812631600001</v>
      </c>
      <c r="C39" s="30">
        <v>1909.5833348899455</v>
      </c>
      <c r="D39" s="30">
        <v>823.25950442665669</v>
      </c>
      <c r="E39" s="30">
        <v>3820.1082747864352</v>
      </c>
      <c r="F39" s="30">
        <v>11972.389731619151</v>
      </c>
      <c r="G39" s="30">
        <v>10471.792741785192</v>
      </c>
      <c r="H39" s="30">
        <v>25952.7883686038</v>
      </c>
      <c r="I39" s="30">
        <v>17326.646789362174</v>
      </c>
      <c r="J39" s="30">
        <v>24086.205533999997</v>
      </c>
      <c r="K39" s="30">
        <v>20365.898431490001</v>
      </c>
      <c r="L39" s="30">
        <v>15588.771374</v>
      </c>
      <c r="M39" s="16">
        <v>37945.585790999998</v>
      </c>
      <c r="N39" s="16">
        <v>38178.905483999995</v>
      </c>
      <c r="O39" s="16">
        <v>34416.821899000002</v>
      </c>
      <c r="P39" s="16">
        <v>31306.103361999998</v>
      </c>
      <c r="Q39" s="16">
        <v>32117.738138000004</v>
      </c>
      <c r="R39" s="16">
        <v>34966.012074999999</v>
      </c>
      <c r="S39" s="16">
        <v>2108.8228800000002</v>
      </c>
      <c r="T39" s="16">
        <v>1507.8848699999999</v>
      </c>
      <c r="U39" s="16">
        <v>1442.0540179999998</v>
      </c>
      <c r="V39" s="16">
        <v>1202.1756749999997</v>
      </c>
      <c r="W39" s="16">
        <v>1476.8779709999997</v>
      </c>
      <c r="X39" s="16">
        <v>1954.5282429999997</v>
      </c>
      <c r="Y39" s="16">
        <v>916.56460200000004</v>
      </c>
      <c r="Z39" s="16">
        <v>1126.5984620000002</v>
      </c>
      <c r="AA39" s="16">
        <v>1643.9197450000001</v>
      </c>
      <c r="AB39" s="16">
        <v>2528.0017939999998</v>
      </c>
      <c r="AC39" s="16">
        <v>3254.9045940000001</v>
      </c>
      <c r="AD39" s="16">
        <v>2453.407694</v>
      </c>
      <c r="AE39" s="16">
        <v>2995.5840115259998</v>
      </c>
      <c r="AF39" s="16">
        <v>3650.6342926849993</v>
      </c>
      <c r="AG39" s="16">
        <v>8794.356134382002</v>
      </c>
      <c r="AH39" s="16">
        <v>8707.3425286793008</v>
      </c>
      <c r="AI39" s="16">
        <v>15552.916573509499</v>
      </c>
      <c r="AJ39" s="16">
        <v>20400.6730041472</v>
      </c>
      <c r="AK39" s="16"/>
      <c r="AL39" s="16"/>
    </row>
    <row r="40" spans="1:38" x14ac:dyDescent="0.25">
      <c r="A40" s="25" t="s">
        <v>66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1488.2005589999999</v>
      </c>
      <c r="K40" s="30">
        <v>92.644000000000005</v>
      </c>
      <c r="L40" s="30">
        <v>5.2999999999999999E-2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39.183270000000007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/>
      <c r="AL40" s="16"/>
    </row>
    <row r="41" spans="1:38" x14ac:dyDescent="0.25">
      <c r="A41" s="25" t="s">
        <v>67</v>
      </c>
      <c r="B41" s="30">
        <v>4.97</v>
      </c>
      <c r="C41" s="30">
        <v>15.955218</v>
      </c>
      <c r="D41" s="30">
        <v>144.47179726326888</v>
      </c>
      <c r="E41" s="30">
        <v>94.935485</v>
      </c>
      <c r="F41" s="30">
        <v>19.059031920921566</v>
      </c>
      <c r="G41" s="30">
        <v>343.39636819637167</v>
      </c>
      <c r="H41" s="30">
        <v>957.75884427834046</v>
      </c>
      <c r="I41" s="30">
        <v>395.08142106595045</v>
      </c>
      <c r="J41" s="30">
        <v>443.86536899999999</v>
      </c>
      <c r="K41" s="30">
        <v>1281.5362883660002</v>
      </c>
      <c r="L41" s="30">
        <v>630.88919399999997</v>
      </c>
      <c r="M41" s="16">
        <v>910.05078299999991</v>
      </c>
      <c r="N41" s="16">
        <v>861.60606200000007</v>
      </c>
      <c r="O41" s="16">
        <v>863.568173</v>
      </c>
      <c r="P41" s="16">
        <v>899.37305100000003</v>
      </c>
      <c r="Q41" s="16">
        <v>2078.1900799999999</v>
      </c>
      <c r="R41" s="16">
        <v>1069.9162220000001</v>
      </c>
      <c r="S41" s="16">
        <v>1050.4972920000002</v>
      </c>
      <c r="T41" s="16">
        <v>935.20256299999983</v>
      </c>
      <c r="U41" s="16">
        <v>940.51496900000006</v>
      </c>
      <c r="V41" s="16">
        <v>975.90626800000007</v>
      </c>
      <c r="W41" s="16">
        <v>845.53632600000003</v>
      </c>
      <c r="X41" s="16">
        <v>763.39655700000003</v>
      </c>
      <c r="Y41" s="16">
        <v>1037.502125</v>
      </c>
      <c r="Z41" s="16">
        <v>976.47846199999992</v>
      </c>
      <c r="AA41" s="16">
        <v>2538.2820980000001</v>
      </c>
      <c r="AB41" s="16">
        <v>3163.9319909999999</v>
      </c>
      <c r="AC41" s="16">
        <v>4539.8907879999997</v>
      </c>
      <c r="AD41" s="16">
        <v>4270.1391619999995</v>
      </c>
      <c r="AE41" s="16">
        <v>3669.9592605631997</v>
      </c>
      <c r="AF41" s="16">
        <v>2436.1781819016805</v>
      </c>
      <c r="AG41" s="16">
        <v>2804.7289636059058</v>
      </c>
      <c r="AH41" s="16">
        <v>3141.5863363913491</v>
      </c>
      <c r="AI41" s="16">
        <v>2946.2043129502399</v>
      </c>
      <c r="AJ41" s="16">
        <v>3546.867526856423</v>
      </c>
      <c r="AK41" s="16"/>
      <c r="AL41" s="16"/>
    </row>
    <row r="42" spans="1:38" x14ac:dyDescent="0.25">
      <c r="A42" s="25" t="s">
        <v>68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26.603000000000002</v>
      </c>
      <c r="K42" s="30">
        <v>0</v>
      </c>
      <c r="L42" s="30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8.0000000000000002E-3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/>
      <c r="AL42" s="16"/>
    </row>
    <row r="43" spans="1:38" x14ac:dyDescent="0.25">
      <c r="A43" s="25" t="s">
        <v>69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82.295212000000006</v>
      </c>
      <c r="L43" s="30">
        <v>104.729</v>
      </c>
      <c r="M43" s="16">
        <v>79.643000000000001</v>
      </c>
      <c r="N43" s="16">
        <v>44.642000000000003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/>
      <c r="AL43" s="16"/>
    </row>
    <row r="44" spans="1:38" x14ac:dyDescent="0.25">
      <c r="A44" s="25" t="s">
        <v>70</v>
      </c>
      <c r="B44" s="30">
        <v>31</v>
      </c>
      <c r="C44" s="30">
        <v>0</v>
      </c>
      <c r="D44" s="30">
        <v>0</v>
      </c>
      <c r="E44" s="30">
        <v>183.0934382954423</v>
      </c>
      <c r="F44" s="30">
        <v>272.67802494690397</v>
      </c>
      <c r="G44" s="30">
        <v>2801.4359866481341</v>
      </c>
      <c r="H44" s="30">
        <v>2753.0876309203099</v>
      </c>
      <c r="I44" s="30">
        <v>9.9479548940771628E-2</v>
      </c>
      <c r="J44" s="30">
        <v>11.501796000000001</v>
      </c>
      <c r="K44" s="30">
        <v>9.1660049999999984</v>
      </c>
      <c r="L44" s="30">
        <v>23.062999999999999</v>
      </c>
      <c r="M44" s="16">
        <v>17.789072000000001</v>
      </c>
      <c r="N44" s="16">
        <v>11.464534</v>
      </c>
      <c r="O44" s="16">
        <v>7.109</v>
      </c>
      <c r="P44" s="16">
        <v>7.539289000000001</v>
      </c>
      <c r="Q44" s="16">
        <v>0.55176499999999995</v>
      </c>
      <c r="R44" s="16">
        <v>0.52160200000000001</v>
      </c>
      <c r="S44" s="16">
        <v>0.48699999999999999</v>
      </c>
      <c r="T44" s="16">
        <v>0.488987</v>
      </c>
      <c r="U44" s="16">
        <v>0.40699999999999997</v>
      </c>
      <c r="V44" s="16">
        <v>0.39400000000000002</v>
      </c>
      <c r="W44" s="16">
        <v>0.41499999999999998</v>
      </c>
      <c r="X44" s="16">
        <v>2.3E-2</v>
      </c>
      <c r="Y44" s="16">
        <v>1.565053</v>
      </c>
      <c r="Z44" s="16">
        <v>2.971743</v>
      </c>
      <c r="AA44" s="16">
        <v>3.0705640000000001</v>
      </c>
      <c r="AB44" s="16">
        <v>3.1E-2</v>
      </c>
      <c r="AC44" s="16">
        <v>7.1999999999999995E-2</v>
      </c>
      <c r="AD44" s="16">
        <v>7.0999999999999994E-2</v>
      </c>
      <c r="AE44" s="16">
        <v>0.60119803469999999</v>
      </c>
      <c r="AF44" s="16">
        <v>1.6122125453</v>
      </c>
      <c r="AG44" s="16">
        <v>0.4647949616</v>
      </c>
      <c r="AH44" s="16">
        <v>0.37019587325000003</v>
      </c>
      <c r="AI44" s="16">
        <v>0.41790846380000002</v>
      </c>
      <c r="AJ44" s="16">
        <v>0.42418026050000002</v>
      </c>
      <c r="AK44" s="16"/>
      <c r="AL44" s="16"/>
    </row>
    <row r="45" spans="1:38" x14ac:dyDescent="0.25">
      <c r="A45" s="25" t="s">
        <v>71</v>
      </c>
      <c r="B45" s="30">
        <v>0</v>
      </c>
      <c r="C45" s="30">
        <v>0</v>
      </c>
      <c r="D45" s="30">
        <v>0</v>
      </c>
      <c r="E45" s="30">
        <v>0</v>
      </c>
      <c r="F45" s="30">
        <v>262</v>
      </c>
      <c r="G45" s="30">
        <v>0</v>
      </c>
      <c r="H45" s="30">
        <v>0</v>
      </c>
      <c r="I45" s="30">
        <v>0</v>
      </c>
      <c r="J45" s="30">
        <v>312.25700000000001</v>
      </c>
      <c r="K45" s="30">
        <v>374.61443550000001</v>
      </c>
      <c r="L45" s="30">
        <v>327.19142499999998</v>
      </c>
      <c r="M45" s="16">
        <v>9.7569999999999997</v>
      </c>
      <c r="N45" s="16">
        <v>323.52806500000003</v>
      </c>
      <c r="O45" s="16">
        <v>0.85399999999999998</v>
      </c>
      <c r="P45" s="16">
        <v>0.72399999999999998</v>
      </c>
      <c r="Q45" s="16">
        <v>0.69799999999999995</v>
      </c>
      <c r="R45" s="16">
        <v>0.62248900000000007</v>
      </c>
      <c r="S45" s="16">
        <v>0.59699999999999998</v>
      </c>
      <c r="T45" s="16">
        <v>0.89527900000000005</v>
      </c>
      <c r="U45" s="16">
        <v>0.503</v>
      </c>
      <c r="V45" s="16">
        <v>0.498</v>
      </c>
      <c r="W45" s="16">
        <v>0.52800000000000002</v>
      </c>
      <c r="X45" s="16">
        <v>0.52300000000000002</v>
      </c>
      <c r="Y45" s="16">
        <v>0.56299999999999994</v>
      </c>
      <c r="Z45" s="16">
        <v>0.58199999999999996</v>
      </c>
      <c r="AA45" s="16">
        <v>0.57699999999999996</v>
      </c>
      <c r="AB45" s="16">
        <v>0.59399999999999997</v>
      </c>
      <c r="AC45" s="16">
        <v>0.59499999999999997</v>
      </c>
      <c r="AD45" s="16">
        <v>0.46700000000000003</v>
      </c>
      <c r="AE45" s="16">
        <v>0.60518796519999996</v>
      </c>
      <c r="AF45" s="16">
        <v>0.347029217</v>
      </c>
      <c r="AG45" s="16">
        <v>0.37967850329999997</v>
      </c>
      <c r="AH45" s="16">
        <v>712.50642432399991</v>
      </c>
      <c r="AI45" s="16">
        <v>0.37622050379999999</v>
      </c>
      <c r="AJ45" s="16">
        <v>0.37284370630000002</v>
      </c>
      <c r="AK45" s="16"/>
      <c r="AL45" s="16"/>
    </row>
    <row r="46" spans="1:38" x14ac:dyDescent="0.25">
      <c r="A46" s="25" t="s">
        <v>72</v>
      </c>
      <c r="B46" s="30">
        <v>44755.847381990665</v>
      </c>
      <c r="C46" s="30">
        <v>43580.157411311025</v>
      </c>
      <c r="D46" s="30">
        <v>76149.345984619926</v>
      </c>
      <c r="E46" s="30">
        <v>134460.28889361478</v>
      </c>
      <c r="F46" s="30">
        <v>168841.11320557474</v>
      </c>
      <c r="G46" s="30">
        <v>429296.09750715905</v>
      </c>
      <c r="H46" s="30">
        <v>329547.89148538501</v>
      </c>
      <c r="I46" s="30">
        <v>316371.3911128731</v>
      </c>
      <c r="J46" s="30">
        <v>272158.95909137151</v>
      </c>
      <c r="K46" s="30">
        <v>160252.63687845523</v>
      </c>
      <c r="L46" s="30">
        <v>141883.04373700003</v>
      </c>
      <c r="M46" s="16">
        <v>165157.85489299998</v>
      </c>
      <c r="N46" s="16">
        <v>177655.33833500001</v>
      </c>
      <c r="O46" s="16">
        <v>182134.62936299999</v>
      </c>
      <c r="P46" s="16">
        <v>191039.67266000004</v>
      </c>
      <c r="Q46" s="16">
        <v>221282.95812799997</v>
      </c>
      <c r="R46" s="16">
        <v>239949.93492100001</v>
      </c>
      <c r="S46" s="16">
        <v>253969.69230899998</v>
      </c>
      <c r="T46" s="16">
        <v>307386.64028599998</v>
      </c>
      <c r="U46" s="16">
        <v>349750.85580200003</v>
      </c>
      <c r="V46" s="16">
        <v>356908.28539799998</v>
      </c>
      <c r="W46" s="16">
        <v>425154.54859300004</v>
      </c>
      <c r="X46" s="16">
        <v>439621.55852999992</v>
      </c>
      <c r="Y46" s="16">
        <v>432092.58786499995</v>
      </c>
      <c r="Z46" s="16">
        <v>545932.01037899975</v>
      </c>
      <c r="AA46" s="16">
        <v>586668.35729999992</v>
      </c>
      <c r="AB46" s="16">
        <v>679045.10318400012</v>
      </c>
      <c r="AC46" s="16">
        <v>788090.488273</v>
      </c>
      <c r="AD46" s="16">
        <v>861755.91728499986</v>
      </c>
      <c r="AE46" s="16">
        <v>959842.18336655386</v>
      </c>
      <c r="AF46" s="16">
        <v>766632.34665750992</v>
      </c>
      <c r="AG46" s="16">
        <v>859183.74628652027</v>
      </c>
      <c r="AH46" s="16">
        <v>945538.8105600999</v>
      </c>
      <c r="AI46" s="16">
        <v>1038386.4967046698</v>
      </c>
      <c r="AJ46" s="16">
        <v>1168039.8539038</v>
      </c>
      <c r="AK46" s="16"/>
      <c r="AL46" s="16"/>
    </row>
    <row r="47" spans="1:38" x14ac:dyDescent="0.25">
      <c r="A47" s="25" t="s">
        <v>73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1.61877</v>
      </c>
      <c r="J47" s="30">
        <v>35.782381999999998</v>
      </c>
      <c r="K47" s="30">
        <v>140.22282000000001</v>
      </c>
      <c r="L47" s="30">
        <v>40.924233000000001</v>
      </c>
      <c r="M47" s="16">
        <v>78.776911999999996</v>
      </c>
      <c r="N47" s="16">
        <v>93.571619000000013</v>
      </c>
      <c r="O47" s="16">
        <v>78.351767999999993</v>
      </c>
      <c r="P47" s="16">
        <v>81.491073</v>
      </c>
      <c r="Q47" s="16">
        <v>245.48305999999999</v>
      </c>
      <c r="R47" s="16">
        <v>328.68515000000002</v>
      </c>
      <c r="S47" s="16">
        <v>16.068000000000001</v>
      </c>
      <c r="T47" s="16">
        <v>15.843602000000001</v>
      </c>
      <c r="U47" s="16">
        <v>20.741092000000002</v>
      </c>
      <c r="V47" s="16">
        <v>22.273165000000002</v>
      </c>
      <c r="W47" s="16">
        <v>3.9289999999999998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7.2202500000000001E-3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/>
      <c r="AL47" s="16"/>
    </row>
    <row r="48" spans="1:38" x14ac:dyDescent="0.25">
      <c r="A48" s="25" t="s">
        <v>74</v>
      </c>
      <c r="B48" s="30">
        <v>0</v>
      </c>
      <c r="C48" s="30">
        <v>0</v>
      </c>
      <c r="D48" s="30">
        <v>0</v>
      </c>
      <c r="E48" s="30">
        <v>0</v>
      </c>
      <c r="F48" s="30">
        <v>2.3141759999999998</v>
      </c>
      <c r="G48" s="30">
        <v>0</v>
      </c>
      <c r="H48" s="30">
        <v>0</v>
      </c>
      <c r="I48" s="30">
        <v>0</v>
      </c>
      <c r="J48" s="30">
        <v>2.9009999999999998</v>
      </c>
      <c r="K48" s="30">
        <v>12.8643</v>
      </c>
      <c r="L48" s="30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9.2739999999999989E-2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/>
      <c r="AL48" s="16"/>
    </row>
    <row r="49" spans="1:38" x14ac:dyDescent="0.25">
      <c r="A49" s="25" t="s">
        <v>75</v>
      </c>
      <c r="B49" s="30">
        <v>38.647830999999996</v>
      </c>
      <c r="C49" s="30">
        <v>26.361189</v>
      </c>
      <c r="D49" s="30">
        <v>71.567384537126841</v>
      </c>
      <c r="E49" s="30">
        <v>25.729529000000003</v>
      </c>
      <c r="F49" s="30">
        <v>3.5898052144147101</v>
      </c>
      <c r="G49" s="30">
        <v>39.236351353215596</v>
      </c>
      <c r="H49" s="30">
        <v>48.510022693680085</v>
      </c>
      <c r="I49" s="30">
        <v>38.380450641504247</v>
      </c>
      <c r="J49" s="30">
        <v>15.934245000000001</v>
      </c>
      <c r="K49" s="30">
        <v>546.79309599999999</v>
      </c>
      <c r="L49" s="30">
        <v>13.759145</v>
      </c>
      <c r="M49" s="16">
        <v>52.809408000000005</v>
      </c>
      <c r="N49" s="16">
        <v>71.000210999999993</v>
      </c>
      <c r="O49" s="16">
        <v>73.867333000000002</v>
      </c>
      <c r="P49" s="16">
        <v>79.381691000000004</v>
      </c>
      <c r="Q49" s="16">
        <v>53.865774999999999</v>
      </c>
      <c r="R49" s="16">
        <v>137.92092099999999</v>
      </c>
      <c r="S49" s="16">
        <v>0</v>
      </c>
      <c r="T49" s="16">
        <v>0</v>
      </c>
      <c r="U49" s="16">
        <v>6.9000000000000006E-2</v>
      </c>
      <c r="V49" s="16">
        <v>6.9000000000000006E-2</v>
      </c>
      <c r="W49" s="16">
        <v>6.9000000000000006E-2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78.440579900000003</v>
      </c>
      <c r="AG49" s="16">
        <v>85.918410649999998</v>
      </c>
      <c r="AH49" s="16">
        <v>100.27286884999999</v>
      </c>
      <c r="AI49" s="16">
        <v>100.8486771</v>
      </c>
      <c r="AJ49" s="16">
        <v>257.50382643</v>
      </c>
      <c r="AK49" s="16"/>
      <c r="AL49" s="16"/>
    </row>
    <row r="50" spans="1:38" x14ac:dyDescent="0.25">
      <c r="A50" s="25" t="s">
        <v>76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774.93710880000003</v>
      </c>
      <c r="J50" s="30">
        <v>0</v>
      </c>
      <c r="K50" s="30">
        <v>422.62382400000001</v>
      </c>
      <c r="L50" s="30">
        <v>575.72896800000001</v>
      </c>
      <c r="M50" s="16">
        <v>873.58886800000005</v>
      </c>
      <c r="N50" s="16">
        <v>574.1942489999999</v>
      </c>
      <c r="O50" s="16">
        <v>962.44277799999998</v>
      </c>
      <c r="P50" s="16">
        <v>331.452178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/>
      <c r="AL50" s="16"/>
    </row>
    <row r="51" spans="1:38" x14ac:dyDescent="0.25">
      <c r="A51" s="25" t="s">
        <v>77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212.68910500000001</v>
      </c>
      <c r="K51" s="30">
        <v>183.89209060000002</v>
      </c>
      <c r="L51" s="30">
        <v>1456.3555219999998</v>
      </c>
      <c r="M51" s="16">
        <v>577.75243699999999</v>
      </c>
      <c r="N51" s="16">
        <v>477.27058699999998</v>
      </c>
      <c r="O51" s="16">
        <v>314.85024400000003</v>
      </c>
      <c r="P51" s="16">
        <v>329.44496899999996</v>
      </c>
      <c r="Q51" s="16">
        <v>245.33563899999999</v>
      </c>
      <c r="R51" s="16">
        <v>270.050048</v>
      </c>
      <c r="S51" s="16">
        <v>285.70923099999999</v>
      </c>
      <c r="T51" s="16">
        <v>4.9267110000000001</v>
      </c>
      <c r="U51" s="16">
        <v>90.656288000000004</v>
      </c>
      <c r="V51" s="16">
        <v>1.5699669999999999</v>
      </c>
      <c r="W51" s="16">
        <v>40.655782000000002</v>
      </c>
      <c r="X51" s="16">
        <v>1.0999999999999999E-2</v>
      </c>
      <c r="Y51" s="16">
        <v>23.731999999999999</v>
      </c>
      <c r="Z51" s="16">
        <v>23.709756999999996</v>
      </c>
      <c r="AA51" s="16">
        <v>52.432476999999999</v>
      </c>
      <c r="AB51" s="16">
        <v>6.0000000000000001E-3</v>
      </c>
      <c r="AC51" s="16">
        <v>8.9999999999999993E-3</v>
      </c>
      <c r="AD51" s="16">
        <v>0.47070999999999996</v>
      </c>
      <c r="AE51" s="16">
        <v>0.26164895616</v>
      </c>
      <c r="AF51" s="16">
        <v>0.58134901361400004</v>
      </c>
      <c r="AG51" s="16">
        <v>0.59050636561100012</v>
      </c>
      <c r="AH51" s="16">
        <v>0.41486444679000006</v>
      </c>
      <c r="AI51" s="16">
        <v>0.69116137774999997</v>
      </c>
      <c r="AJ51" s="16">
        <v>0.20328711845</v>
      </c>
      <c r="AK51" s="16"/>
      <c r="AL51" s="16"/>
    </row>
    <row r="52" spans="1:38" x14ac:dyDescent="0.25">
      <c r="A52" s="25" t="s">
        <v>129</v>
      </c>
      <c r="B52" s="30">
        <v>124.378788</v>
      </c>
      <c r="C52" s="30">
        <v>87.6</v>
      </c>
      <c r="D52" s="30">
        <v>87.6</v>
      </c>
      <c r="E52" s="30">
        <v>50.411467999999999</v>
      </c>
      <c r="F52" s="30">
        <v>43.141444999999997</v>
      </c>
      <c r="G52" s="30">
        <v>38.468330000000002</v>
      </c>
      <c r="H52" s="30">
        <v>23.561225</v>
      </c>
      <c r="I52" s="30">
        <v>26.165312</v>
      </c>
      <c r="J52" s="30">
        <v>5.5605010000000004</v>
      </c>
      <c r="K52" s="30">
        <v>0</v>
      </c>
      <c r="L52" s="30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/>
      <c r="AL52" s="16"/>
    </row>
    <row r="53" spans="1:38" x14ac:dyDescent="0.25">
      <c r="A53" s="25" t="s">
        <v>78</v>
      </c>
      <c r="B53" s="30">
        <v>872.32476868882907</v>
      </c>
      <c r="C53" s="30">
        <v>319.89533276199995</v>
      </c>
      <c r="D53" s="30">
        <v>749.31559895841303</v>
      </c>
      <c r="E53" s="30">
        <v>6133.5354925364218</v>
      </c>
      <c r="F53" s="30">
        <v>36504.792332506418</v>
      </c>
      <c r="G53" s="30">
        <v>78455.062577606412</v>
      </c>
      <c r="H53" s="30">
        <v>88900.87273252217</v>
      </c>
      <c r="I53" s="30">
        <v>59107.884358238101</v>
      </c>
      <c r="J53" s="30">
        <v>50396.403432232495</v>
      </c>
      <c r="K53" s="30">
        <v>38470.9492245</v>
      </c>
      <c r="L53" s="30">
        <v>46945.132287</v>
      </c>
      <c r="M53" s="16">
        <v>68072.958243000001</v>
      </c>
      <c r="N53" s="16">
        <v>70932.475588000001</v>
      </c>
      <c r="O53" s="16">
        <v>86045.787761</v>
      </c>
      <c r="P53" s="16">
        <v>83362.223546000008</v>
      </c>
      <c r="Q53" s="16">
        <v>91128.201209999999</v>
      </c>
      <c r="R53" s="16">
        <v>100450.74932100002</v>
      </c>
      <c r="S53" s="16">
        <v>24911.716128000004</v>
      </c>
      <c r="T53" s="16">
        <v>23347.749725000001</v>
      </c>
      <c r="U53" s="16">
        <v>18859.875074999996</v>
      </c>
      <c r="V53" s="16">
        <v>19387.796706999998</v>
      </c>
      <c r="W53" s="16">
        <v>26081.969373999993</v>
      </c>
      <c r="X53" s="16">
        <v>29119.275107000005</v>
      </c>
      <c r="Y53" s="16">
        <v>20861.601955999995</v>
      </c>
      <c r="Z53" s="16">
        <v>53662.253810999995</v>
      </c>
      <c r="AA53" s="16">
        <v>43682.244298999998</v>
      </c>
      <c r="AB53" s="16">
        <v>55945.954461999994</v>
      </c>
      <c r="AC53" s="16">
        <v>81133.991536999994</v>
      </c>
      <c r="AD53" s="16">
        <v>80089.344657999987</v>
      </c>
      <c r="AE53" s="16">
        <v>119237.63121064</v>
      </c>
      <c r="AF53" s="16">
        <v>85859.072721499993</v>
      </c>
      <c r="AG53" s="16">
        <v>133721.66585312999</v>
      </c>
      <c r="AH53" s="16">
        <v>149829.49932292401</v>
      </c>
      <c r="AI53" s="16">
        <v>172655.712009932</v>
      </c>
      <c r="AJ53" s="16">
        <v>193068.39094028997</v>
      </c>
      <c r="AK53" s="16"/>
      <c r="AL53" s="16"/>
    </row>
    <row r="54" spans="1:38" x14ac:dyDescent="0.25">
      <c r="A54" s="25" t="s">
        <v>79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1.64E-3</v>
      </c>
      <c r="J54" s="30">
        <v>3.2668000000000003E-2</v>
      </c>
      <c r="K54" s="30">
        <v>4.1318279999999996</v>
      </c>
      <c r="L54" s="30">
        <v>3.3451999999999996E-2</v>
      </c>
      <c r="M54" s="16">
        <v>11.946</v>
      </c>
      <c r="N54" s="16">
        <v>3.243636</v>
      </c>
      <c r="O54" s="16">
        <v>3.4441130000000002</v>
      </c>
      <c r="P54" s="16">
        <v>4.0874509999999997</v>
      </c>
      <c r="Q54" s="16">
        <v>24.303172</v>
      </c>
      <c r="R54" s="16">
        <v>23.519023000000001</v>
      </c>
      <c r="S54" s="16">
        <v>17.16</v>
      </c>
      <c r="T54" s="16">
        <v>11.221071999999999</v>
      </c>
      <c r="U54" s="16">
        <v>11.906995</v>
      </c>
      <c r="V54" s="16">
        <v>12.99207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5.7154612499999997E-3</v>
      </c>
      <c r="AF54" s="16">
        <v>5.3319937499999998E-3</v>
      </c>
      <c r="AG54" s="16">
        <v>5.8469174999999998E-3</v>
      </c>
      <c r="AH54" s="16">
        <v>5.33968875E-3</v>
      </c>
      <c r="AI54" s="16">
        <v>5.5134674999999999E-3</v>
      </c>
      <c r="AJ54" s="16">
        <v>5.4249750000000003E-3</v>
      </c>
      <c r="AK54" s="16"/>
      <c r="AL54" s="16"/>
    </row>
    <row r="55" spans="1:38" x14ac:dyDescent="0.25">
      <c r="A55" s="25" t="s">
        <v>80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0.16228100000000001</v>
      </c>
      <c r="K55" s="30">
        <v>3.1909999999999998</v>
      </c>
      <c r="L55" s="30">
        <v>0.16400000000000001</v>
      </c>
      <c r="M55" s="16">
        <v>0.19400000000000001</v>
      </c>
      <c r="N55" s="16">
        <v>0.17299999999999999</v>
      </c>
      <c r="O55" s="16">
        <v>0.18945099999999998</v>
      </c>
      <c r="P55" s="16">
        <v>0.17421600000000001</v>
      </c>
      <c r="Q55" s="16">
        <v>0.23599999999999999</v>
      </c>
      <c r="R55" s="16">
        <v>0.26648899999999998</v>
      </c>
      <c r="S55" s="16">
        <v>0.28946300000000003</v>
      </c>
      <c r="T55" s="16">
        <v>0.22337299999999999</v>
      </c>
      <c r="U55" s="16">
        <v>0.24019100000000002</v>
      </c>
      <c r="V55" s="16">
        <v>0.27324700000000002</v>
      </c>
      <c r="W55" s="16">
        <v>0.28066000000000002</v>
      </c>
      <c r="X55" s="16">
        <v>0.24707300000000001</v>
      </c>
      <c r="Y55" s="16">
        <v>0.23436999999999999</v>
      </c>
      <c r="Z55" s="16">
        <v>0.23719599999999999</v>
      </c>
      <c r="AA55" s="16">
        <v>0.25118799999999997</v>
      </c>
      <c r="AB55" s="16">
        <v>9.2696000000000001E-2</v>
      </c>
      <c r="AC55" s="16">
        <v>1.3149329999999999</v>
      </c>
      <c r="AD55" s="16">
        <v>9.2696000000000001E-2</v>
      </c>
      <c r="AE55" s="16">
        <v>0</v>
      </c>
      <c r="AF55" s="16">
        <v>49.012966599999999</v>
      </c>
      <c r="AG55" s="16">
        <v>50.915884469999995</v>
      </c>
      <c r="AH55" s="16">
        <v>72.008499360000002</v>
      </c>
      <c r="AI55" s="16">
        <v>66.901222080000011</v>
      </c>
      <c r="AJ55" s="16">
        <v>67.042270180000003</v>
      </c>
      <c r="AK55" s="16"/>
      <c r="AL55" s="16"/>
    </row>
    <row r="56" spans="1:38" x14ac:dyDescent="0.25">
      <c r="A56" s="25" t="s">
        <v>81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3.9692669999999999</v>
      </c>
      <c r="I56" s="30">
        <v>2.032622484</v>
      </c>
      <c r="J56" s="30">
        <v>26.011116999999999</v>
      </c>
      <c r="K56" s="30">
        <v>36.471383729999999</v>
      </c>
      <c r="L56" s="30">
        <v>6.1766519999999998</v>
      </c>
      <c r="M56" s="16">
        <v>14.463927</v>
      </c>
      <c r="N56" s="16">
        <v>12.800968999999998</v>
      </c>
      <c r="O56" s="16">
        <v>10.379736000000001</v>
      </c>
      <c r="P56" s="16">
        <v>12.82132</v>
      </c>
      <c r="Q56" s="16">
        <v>17.950690999999999</v>
      </c>
      <c r="R56" s="16">
        <v>0</v>
      </c>
      <c r="S56" s="16">
        <v>347.78837099999998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/>
      <c r="AL56" s="16"/>
    </row>
    <row r="57" spans="1:38" x14ac:dyDescent="0.25">
      <c r="A57" s="25" t="s">
        <v>82</v>
      </c>
      <c r="B57" s="30">
        <v>14.17</v>
      </c>
      <c r="C57" s="30">
        <v>158.52154999999999</v>
      </c>
      <c r="D57" s="30">
        <v>28.306403888625869</v>
      </c>
      <c r="E57" s="30">
        <v>76.522662337662297</v>
      </c>
      <c r="F57" s="30">
        <v>1832.2945304830148</v>
      </c>
      <c r="G57" s="30">
        <v>3397.0756082750731</v>
      </c>
      <c r="H57" s="30">
        <v>5668.9466521800086</v>
      </c>
      <c r="I57" s="30">
        <v>31.514751196085292</v>
      </c>
      <c r="J57" s="30">
        <v>47.941645999999999</v>
      </c>
      <c r="K57" s="30">
        <v>63.268664999999999</v>
      </c>
      <c r="L57" s="30">
        <v>27.431205000000002</v>
      </c>
      <c r="M57" s="16">
        <v>26.860928999999999</v>
      </c>
      <c r="N57" s="16">
        <v>62.651432999999997</v>
      </c>
      <c r="O57" s="16">
        <v>31.924994999999999</v>
      </c>
      <c r="P57" s="16">
        <v>18.949369999999998</v>
      </c>
      <c r="Q57" s="16">
        <v>17.763968999999996</v>
      </c>
      <c r="R57" s="16">
        <v>10.319289000000001</v>
      </c>
      <c r="S57" s="16">
        <v>18.200508999999997</v>
      </c>
      <c r="T57" s="16">
        <v>17.048597999999998</v>
      </c>
      <c r="U57" s="16">
        <v>17.207128000000001</v>
      </c>
      <c r="V57" s="16">
        <v>262.64353999999997</v>
      </c>
      <c r="W57" s="16">
        <v>262.01822700000002</v>
      </c>
      <c r="X57" s="16">
        <v>0</v>
      </c>
      <c r="Y57" s="16">
        <v>0</v>
      </c>
      <c r="Z57" s="16">
        <v>294.041</v>
      </c>
      <c r="AA57" s="16">
        <v>273.25275199999999</v>
      </c>
      <c r="AB57" s="16">
        <v>315.179779</v>
      </c>
      <c r="AC57" s="16">
        <v>300.31900000000002</v>
      </c>
      <c r="AD57" s="16">
        <v>410.02800000000002</v>
      </c>
      <c r="AE57" s="16">
        <v>270.59100000000001</v>
      </c>
      <c r="AF57" s="16">
        <v>248.81800000000001</v>
      </c>
      <c r="AG57" s="16">
        <v>256.51799999999997</v>
      </c>
      <c r="AH57" s="16">
        <v>254.71899999999999</v>
      </c>
      <c r="AI57" s="16">
        <v>0</v>
      </c>
      <c r="AJ57" s="16">
        <v>0</v>
      </c>
      <c r="AK57" s="16"/>
      <c r="AL57" s="16"/>
    </row>
    <row r="58" spans="1:38" x14ac:dyDescent="0.25">
      <c r="A58" s="25" t="s">
        <v>83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1664.8881999999999</v>
      </c>
      <c r="I58" s="30">
        <v>1.3966880000000002</v>
      </c>
      <c r="J58" s="30">
        <v>2.0986790000000002</v>
      </c>
      <c r="K58" s="30">
        <v>1135.8763589999999</v>
      </c>
      <c r="L58" s="30">
        <v>16.759669000000002</v>
      </c>
      <c r="M58" s="16">
        <v>22.436764</v>
      </c>
      <c r="N58" s="16">
        <v>25.662869999999998</v>
      </c>
      <c r="O58" s="16">
        <v>30.735543</v>
      </c>
      <c r="P58" s="16">
        <v>33.719661000000002</v>
      </c>
      <c r="Q58" s="16">
        <v>6.7990000000000004E-3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0.13500000000000001</v>
      </c>
      <c r="Z58" s="16">
        <v>369.38600000000002</v>
      </c>
      <c r="AA58" s="16">
        <v>368.71946999999994</v>
      </c>
      <c r="AB58" s="16">
        <v>7.6167110000000005</v>
      </c>
      <c r="AC58" s="16">
        <v>0.64700000000000002</v>
      </c>
      <c r="AD58" s="16">
        <v>0.41299999999999998</v>
      </c>
      <c r="AE58" s="16">
        <v>0.3518066292</v>
      </c>
      <c r="AF58" s="16">
        <v>0.19550925889999998</v>
      </c>
      <c r="AG58" s="16">
        <v>0.29445677690000005</v>
      </c>
      <c r="AH58" s="16">
        <v>16.338928129999999</v>
      </c>
      <c r="AI58" s="16">
        <v>1.2453415620000001</v>
      </c>
      <c r="AJ58" s="16">
        <v>0.33130737779999997</v>
      </c>
      <c r="AK58" s="16"/>
      <c r="AL58" s="16"/>
    </row>
    <row r="59" spans="1:38" x14ac:dyDescent="0.25">
      <c r="A59" s="25" t="s">
        <v>84</v>
      </c>
      <c r="B59" s="30">
        <v>0</v>
      </c>
      <c r="C59" s="30">
        <v>2.5395129999999999</v>
      </c>
      <c r="D59" s="30">
        <v>69</v>
      </c>
      <c r="E59" s="30">
        <v>104</v>
      </c>
      <c r="F59" s="30">
        <v>1720.4359750000001</v>
      </c>
      <c r="G59" s="30">
        <v>35.058</v>
      </c>
      <c r="H59" s="30">
        <v>310.92433899999997</v>
      </c>
      <c r="I59" s="30">
        <v>301.16023746110005</v>
      </c>
      <c r="J59" s="30">
        <v>1555.1776029999999</v>
      </c>
      <c r="K59" s="30">
        <v>468.76632565999995</v>
      </c>
      <c r="L59" s="30">
        <v>171.02753499999997</v>
      </c>
      <c r="M59" s="16">
        <v>284.22628500000002</v>
      </c>
      <c r="N59" s="16">
        <v>367.37378699999999</v>
      </c>
      <c r="O59" s="16">
        <v>345.75121899999999</v>
      </c>
      <c r="P59" s="16">
        <v>472.56222300000002</v>
      </c>
      <c r="Q59" s="16">
        <v>97.107647000000014</v>
      </c>
      <c r="R59" s="16">
        <v>152.57735500000001</v>
      </c>
      <c r="S59" s="16">
        <v>131.902209</v>
      </c>
      <c r="T59" s="16">
        <v>91.998885999999999</v>
      </c>
      <c r="U59" s="16">
        <v>89.813766000000001</v>
      </c>
      <c r="V59" s="16">
        <v>88.911964000000012</v>
      </c>
      <c r="W59" s="16">
        <v>0.216</v>
      </c>
      <c r="X59" s="16">
        <v>0.21</v>
      </c>
      <c r="Y59" s="16">
        <v>0.22700000000000001</v>
      </c>
      <c r="Z59" s="16">
        <v>0.25800000000000001</v>
      </c>
      <c r="AA59" s="16">
        <v>1.9724729999999999</v>
      </c>
      <c r="AB59" s="16">
        <v>2.314492</v>
      </c>
      <c r="AC59" s="16">
        <v>50.384999999999998</v>
      </c>
      <c r="AD59" s="16">
        <v>1.695011</v>
      </c>
      <c r="AE59" s="16">
        <v>10.344795818800002</v>
      </c>
      <c r="AF59" s="16">
        <v>1.9945504073000002</v>
      </c>
      <c r="AG59" s="16">
        <v>2.1644313011</v>
      </c>
      <c r="AH59" s="16">
        <v>14.196308012299998</v>
      </c>
      <c r="AI59" s="16">
        <v>14.4721491124</v>
      </c>
      <c r="AJ59" s="16">
        <v>15.664279149100002</v>
      </c>
      <c r="AK59" s="16"/>
      <c r="AL59" s="16"/>
    </row>
    <row r="60" spans="1:38" x14ac:dyDescent="0.25">
      <c r="A60" s="25" t="s">
        <v>85</v>
      </c>
      <c r="B60" s="30">
        <v>0</v>
      </c>
      <c r="C60" s="30">
        <v>0</v>
      </c>
      <c r="D60" s="30">
        <v>0</v>
      </c>
      <c r="E60" s="30">
        <v>0</v>
      </c>
      <c r="F60" s="30">
        <v>302</v>
      </c>
      <c r="G60" s="30">
        <v>0</v>
      </c>
      <c r="H60" s="30">
        <v>124.86739999999999</v>
      </c>
      <c r="I60" s="30">
        <v>0</v>
      </c>
      <c r="J60" s="30">
        <v>135.57671999999999</v>
      </c>
      <c r="K60" s="30">
        <v>0</v>
      </c>
      <c r="L60" s="30">
        <v>6.3E-2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31.077836999999999</v>
      </c>
      <c r="T60" s="16">
        <v>31.077836999999999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1.3038000000000001E-4</v>
      </c>
      <c r="AF60" s="16">
        <v>6.686E-6</v>
      </c>
      <c r="AG60" s="16">
        <v>7.145E-7</v>
      </c>
      <c r="AH60" s="16">
        <v>29.089079720649998</v>
      </c>
      <c r="AI60" s="16">
        <v>28.896737480999999</v>
      </c>
      <c r="AJ60" s="16">
        <v>28.66227699545</v>
      </c>
      <c r="AK60" s="16"/>
      <c r="AL60" s="16"/>
    </row>
    <row r="61" spans="1:38" x14ac:dyDescent="0.25">
      <c r="A61" s="25" t="s">
        <v>86</v>
      </c>
      <c r="B61" s="30">
        <v>74.090999999999994</v>
      </c>
      <c r="C61" s="30">
        <v>17.435753999999999</v>
      </c>
      <c r="D61" s="30">
        <v>0</v>
      </c>
      <c r="E61" s="30">
        <v>4</v>
      </c>
      <c r="F61" s="30">
        <v>0</v>
      </c>
      <c r="G61" s="30">
        <v>0</v>
      </c>
      <c r="H61" s="30">
        <v>0</v>
      </c>
      <c r="I61" s="30">
        <v>574.43803735220558</v>
      </c>
      <c r="J61" s="30">
        <v>0</v>
      </c>
      <c r="K61" s="30">
        <v>0</v>
      </c>
      <c r="L61" s="30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25.378718799999998</v>
      </c>
      <c r="AG61" s="16">
        <v>26.302745599999998</v>
      </c>
      <c r="AH61" s="16">
        <v>25.068183000000001</v>
      </c>
      <c r="AI61" s="16">
        <v>25.481385600000003</v>
      </c>
      <c r="AJ61" s="16">
        <v>25.153870139999999</v>
      </c>
      <c r="AK61" s="16"/>
      <c r="AL61" s="16"/>
    </row>
    <row r="62" spans="1:38" x14ac:dyDescent="0.25">
      <c r="A62" s="25" t="s">
        <v>87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25.469000000000001</v>
      </c>
      <c r="K62" s="30">
        <v>7.1680000000000001</v>
      </c>
      <c r="L62" s="30">
        <v>0</v>
      </c>
      <c r="M62" s="16">
        <v>8.02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/>
      <c r="AL62" s="16"/>
    </row>
    <row r="63" spans="1:38" x14ac:dyDescent="0.25">
      <c r="A63" s="25" t="s">
        <v>88</v>
      </c>
      <c r="B63" s="30">
        <v>26.084602118950002</v>
      </c>
      <c r="C63" s="30">
        <v>3.4442804424999998</v>
      </c>
      <c r="D63" s="30">
        <v>157.94563788879861</v>
      </c>
      <c r="E63" s="30">
        <v>195.57255900000001</v>
      </c>
      <c r="F63" s="30">
        <v>96.317384920921569</v>
      </c>
      <c r="G63" s="30">
        <v>781.02255474913727</v>
      </c>
      <c r="H63" s="30">
        <v>353.51873429973</v>
      </c>
      <c r="I63" s="30">
        <v>504.24626324315989</v>
      </c>
      <c r="J63" s="30">
        <v>800.87094500000012</v>
      </c>
      <c r="K63" s="30">
        <v>307.7811235145</v>
      </c>
      <c r="L63" s="30">
        <v>292.618379</v>
      </c>
      <c r="M63" s="16">
        <v>286.32163000000003</v>
      </c>
      <c r="N63" s="16">
        <v>300.89504399999998</v>
      </c>
      <c r="O63" s="16">
        <v>274.05310600000001</v>
      </c>
      <c r="P63" s="16">
        <v>289.173923</v>
      </c>
      <c r="Q63" s="16">
        <v>261.19369</v>
      </c>
      <c r="R63" s="16">
        <v>398.36798399999998</v>
      </c>
      <c r="S63" s="16">
        <v>337.63415399999997</v>
      </c>
      <c r="T63" s="16">
        <v>329.15545100000003</v>
      </c>
      <c r="U63" s="16">
        <v>349.49155099999996</v>
      </c>
      <c r="V63" s="16">
        <v>381.31685299999998</v>
      </c>
      <c r="W63" s="16">
        <v>0.305396</v>
      </c>
      <c r="X63" s="16">
        <v>7.5064999999999993E-2</v>
      </c>
      <c r="Y63" s="16">
        <v>4.4322E-2</v>
      </c>
      <c r="Z63" s="16">
        <v>5.9554000000000003E-2</v>
      </c>
      <c r="AA63" s="16">
        <v>7.6413999999999996E-2</v>
      </c>
      <c r="AB63" s="16">
        <v>7.1022000000000002E-2</v>
      </c>
      <c r="AC63" s="16">
        <v>0.114298</v>
      </c>
      <c r="AD63" s="16">
        <v>6.7116089999999993</v>
      </c>
      <c r="AE63" s="16">
        <v>5.6779838066000003</v>
      </c>
      <c r="AF63" s="16">
        <v>6.28348778319</v>
      </c>
      <c r="AG63" s="16">
        <v>8.6808775993000005</v>
      </c>
      <c r="AH63" s="16">
        <v>2.2320907010000002</v>
      </c>
      <c r="AI63" s="16">
        <v>6.6951811186999999</v>
      </c>
      <c r="AJ63" s="16">
        <v>9.1926795911999992</v>
      </c>
      <c r="AK63" s="16"/>
      <c r="AL63" s="16"/>
    </row>
    <row r="64" spans="1:38" x14ac:dyDescent="0.25">
      <c r="A64" s="25" t="s">
        <v>89</v>
      </c>
      <c r="B64" s="30">
        <v>0</v>
      </c>
      <c r="C64" s="30">
        <v>0</v>
      </c>
      <c r="D64" s="30">
        <v>39.799999999999997</v>
      </c>
      <c r="E64" s="30">
        <v>0</v>
      </c>
      <c r="F64" s="30">
        <v>0</v>
      </c>
      <c r="G64" s="30">
        <v>0</v>
      </c>
      <c r="H64" s="30">
        <v>0</v>
      </c>
      <c r="I64" s="30">
        <v>74.23019264700001</v>
      </c>
      <c r="J64" s="30">
        <v>72.892472000000012</v>
      </c>
      <c r="K64" s="30">
        <v>132.82415139000003</v>
      </c>
      <c r="L64" s="30">
        <v>2.4384430000000004</v>
      </c>
      <c r="M64" s="16">
        <v>18.506173000000004</v>
      </c>
      <c r="N64" s="16">
        <v>16.276467</v>
      </c>
      <c r="O64" s="16">
        <v>16.134972000000001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0.08</v>
      </c>
      <c r="V64" s="16">
        <v>5.5396580000000002</v>
      </c>
      <c r="W64" s="16">
        <v>11.180681</v>
      </c>
      <c r="X64" s="16">
        <v>9.2025360000000003</v>
      </c>
      <c r="Y64" s="16">
        <v>0</v>
      </c>
      <c r="Z64" s="16">
        <v>0</v>
      </c>
      <c r="AA64" s="16">
        <v>0</v>
      </c>
      <c r="AB64" s="16">
        <v>0.55020399999999992</v>
      </c>
      <c r="AC64" s="16">
        <v>0.52968100000000007</v>
      </c>
      <c r="AD64" s="16">
        <v>0.55020399999999992</v>
      </c>
      <c r="AE64" s="16">
        <v>0</v>
      </c>
      <c r="AF64" s="16">
        <v>23.408723010000003</v>
      </c>
      <c r="AG64" s="16">
        <v>24.587313200000001</v>
      </c>
      <c r="AH64" s="16">
        <v>24.736931267999999</v>
      </c>
      <c r="AI64" s="16">
        <v>24.819874116000001</v>
      </c>
      <c r="AJ64" s="16">
        <v>181.13983958</v>
      </c>
      <c r="AK64" s="16"/>
      <c r="AL64" s="16"/>
    </row>
    <row r="65" spans="1:38" x14ac:dyDescent="0.25">
      <c r="A65" s="25" t="s">
        <v>122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124.589</v>
      </c>
      <c r="K65" s="30">
        <v>0</v>
      </c>
      <c r="L65" s="30">
        <v>0</v>
      </c>
      <c r="M65" s="16">
        <v>0</v>
      </c>
      <c r="N65" s="16">
        <v>0</v>
      </c>
      <c r="O65" s="16">
        <v>2.44218</v>
      </c>
      <c r="P65" s="16">
        <v>2.1921300000000001</v>
      </c>
      <c r="Q65" s="16">
        <v>2.6669999999999998</v>
      </c>
      <c r="R65" s="16">
        <v>2.574659</v>
      </c>
      <c r="S65" s="16">
        <v>0</v>
      </c>
      <c r="T65" s="16">
        <v>0</v>
      </c>
      <c r="U65" s="16">
        <v>0</v>
      </c>
      <c r="V65" s="16">
        <v>63.512</v>
      </c>
      <c r="W65" s="16">
        <v>83.149000000000001</v>
      </c>
      <c r="X65" s="16">
        <v>79.253955000000005</v>
      </c>
      <c r="Y65" s="16">
        <v>93.397999999999996</v>
      </c>
      <c r="Z65" s="16">
        <v>111.030215</v>
      </c>
      <c r="AA65" s="16">
        <v>79.677000000000007</v>
      </c>
      <c r="AB65" s="16">
        <v>80.697000000000003</v>
      </c>
      <c r="AC65" s="16">
        <v>127.139</v>
      </c>
      <c r="AD65" s="16">
        <v>93.234999999999999</v>
      </c>
      <c r="AE65" s="16">
        <v>73.533000000000001</v>
      </c>
      <c r="AF65" s="16">
        <v>34.167999999999999</v>
      </c>
      <c r="AG65" s="16">
        <v>70.742000000000004</v>
      </c>
      <c r="AH65" s="16">
        <v>36.658999999999999</v>
      </c>
      <c r="AI65" s="16">
        <v>63.305</v>
      </c>
      <c r="AJ65" s="16">
        <v>64.090999999999994</v>
      </c>
      <c r="AK65" s="16"/>
      <c r="AL65" s="16"/>
    </row>
    <row r="66" spans="1:38" x14ac:dyDescent="0.25">
      <c r="A66" s="25" t="s">
        <v>90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0.24236000000000002</v>
      </c>
      <c r="K66" s="30">
        <v>0.2455717</v>
      </c>
      <c r="L66" s="30">
        <v>1.5622280000000002</v>
      </c>
      <c r="M66" s="16">
        <v>1.54</v>
      </c>
      <c r="N66" s="16">
        <v>1.649427</v>
      </c>
      <c r="O66" s="16">
        <v>0.25800000000000001</v>
      </c>
      <c r="P66" s="16">
        <v>0</v>
      </c>
      <c r="Q66" s="16">
        <v>0</v>
      </c>
      <c r="R66" s="16">
        <v>0</v>
      </c>
      <c r="S66" s="16">
        <v>0</v>
      </c>
      <c r="T66" s="16">
        <v>0.25130000000000002</v>
      </c>
      <c r="U66" s="16">
        <v>0.22162000000000001</v>
      </c>
      <c r="V66" s="16">
        <v>0.21553999999999998</v>
      </c>
      <c r="W66" s="16">
        <v>0.21414</v>
      </c>
      <c r="X66" s="16">
        <v>0.2142</v>
      </c>
      <c r="Y66" s="16">
        <v>0.23646</v>
      </c>
      <c r="Z66" s="16">
        <v>0.25538</v>
      </c>
      <c r="AA66" s="16">
        <v>0.25028</v>
      </c>
      <c r="AB66" s="16">
        <v>0.29152</v>
      </c>
      <c r="AC66" s="16">
        <v>0.28876000000000002</v>
      </c>
      <c r="AD66" s="16">
        <v>0.26683999999999997</v>
      </c>
      <c r="AE66" s="16">
        <v>0.28566000000000003</v>
      </c>
      <c r="AF66" s="16">
        <v>0.27892</v>
      </c>
      <c r="AG66" s="16">
        <v>0.30819999999999997</v>
      </c>
      <c r="AH66" s="16">
        <v>0.30384</v>
      </c>
      <c r="AI66" s="16">
        <v>0.32506000000000002</v>
      </c>
      <c r="AJ66" s="16">
        <v>0.30912000000000001</v>
      </c>
      <c r="AK66" s="16"/>
      <c r="AL66" s="16"/>
    </row>
    <row r="67" spans="1:38" x14ac:dyDescent="0.25">
      <c r="A67" s="25" t="s">
        <v>91</v>
      </c>
      <c r="B67" s="30">
        <v>1198.503837391261</v>
      </c>
      <c r="C67" s="30">
        <v>1066.6605998497685</v>
      </c>
      <c r="D67" s="30">
        <v>541.43195802967932</v>
      </c>
      <c r="E67" s="30">
        <v>922.03366793904502</v>
      </c>
      <c r="F67" s="30">
        <v>4328.1606685300676</v>
      </c>
      <c r="G67" s="30">
        <v>29153.227717585873</v>
      </c>
      <c r="H67" s="30">
        <v>50422.472661134663</v>
      </c>
      <c r="I67" s="30">
        <v>1130.4435873545658</v>
      </c>
      <c r="J67" s="30">
        <v>824.06015999999988</v>
      </c>
      <c r="K67" s="30">
        <v>900.952448442074</v>
      </c>
      <c r="L67" s="30">
        <v>1229.7721539999998</v>
      </c>
      <c r="M67" s="16">
        <v>1470.3608710000003</v>
      </c>
      <c r="N67" s="16">
        <v>1488.4631099999999</v>
      </c>
      <c r="O67" s="16">
        <v>1598.3440719999999</v>
      </c>
      <c r="P67" s="16">
        <v>1559.230194</v>
      </c>
      <c r="Q67" s="16">
        <v>1804.8462780000002</v>
      </c>
      <c r="R67" s="16">
        <v>1584.264692</v>
      </c>
      <c r="S67" s="16">
        <v>1311.8329820000001</v>
      </c>
      <c r="T67" s="16">
        <v>1417.2357140000001</v>
      </c>
      <c r="U67" s="16">
        <v>1510.2619419999999</v>
      </c>
      <c r="V67" s="16">
        <v>1415.305656</v>
      </c>
      <c r="W67" s="16">
        <v>1284.2480679999999</v>
      </c>
      <c r="X67" s="16">
        <v>1443.4561590000001</v>
      </c>
      <c r="Y67" s="16">
        <v>1528.929676</v>
      </c>
      <c r="Z67" s="16">
        <v>1580.158205</v>
      </c>
      <c r="AA67" s="16">
        <v>1614.2552309999999</v>
      </c>
      <c r="AB67" s="16">
        <v>1905.4927069999999</v>
      </c>
      <c r="AC67" s="16">
        <v>1167.8914190000003</v>
      </c>
      <c r="AD67" s="16">
        <v>1884.693573</v>
      </c>
      <c r="AE67" s="16">
        <v>9445.5146914260022</v>
      </c>
      <c r="AF67" s="16">
        <v>2063.9555926575999</v>
      </c>
      <c r="AG67" s="16">
        <v>7903.1612573162993</v>
      </c>
      <c r="AH67" s="16">
        <v>13774.91130319</v>
      </c>
      <c r="AI67" s="16">
        <v>5410.8285769800004</v>
      </c>
      <c r="AJ67" s="16">
        <v>6019.3001438130004</v>
      </c>
      <c r="AK67" s="16"/>
      <c r="AL67" s="16"/>
    </row>
    <row r="68" spans="1:38" x14ac:dyDescent="0.25">
      <c r="A68" s="25" t="s">
        <v>92</v>
      </c>
      <c r="B68" s="30">
        <v>0</v>
      </c>
      <c r="C68" s="30">
        <v>8.6746610000000004</v>
      </c>
      <c r="D68" s="30">
        <v>0</v>
      </c>
      <c r="E68" s="30">
        <v>0</v>
      </c>
      <c r="F68" s="30">
        <v>0</v>
      </c>
      <c r="G68" s="30">
        <v>0</v>
      </c>
      <c r="H68" s="30">
        <v>5.05</v>
      </c>
      <c r="I68" s="30">
        <v>0.18701300000000001</v>
      </c>
      <c r="J68" s="30">
        <v>5.3808959999999999</v>
      </c>
      <c r="K68" s="30">
        <v>322.25563972064595</v>
      </c>
      <c r="L68" s="30">
        <v>41.389711000000005</v>
      </c>
      <c r="M68" s="16">
        <v>107.81997200000001</v>
      </c>
      <c r="N68" s="16">
        <v>114.18075099999999</v>
      </c>
      <c r="O68" s="16">
        <v>129.54364200000001</v>
      </c>
      <c r="P68" s="16">
        <v>209.75292999999999</v>
      </c>
      <c r="Q68" s="16">
        <v>120.455</v>
      </c>
      <c r="R68" s="16">
        <v>100.302064</v>
      </c>
      <c r="S68" s="16">
        <v>112.300425</v>
      </c>
      <c r="T68" s="16">
        <v>110.67457899999999</v>
      </c>
      <c r="U68" s="16">
        <v>115.329178</v>
      </c>
      <c r="V68" s="16">
        <v>125.78461900000001</v>
      </c>
      <c r="W68" s="16">
        <v>20.962803999999998</v>
      </c>
      <c r="X68" s="16">
        <v>22.162034999999999</v>
      </c>
      <c r="Y68" s="16">
        <v>41.274643000000005</v>
      </c>
      <c r="Z68" s="16">
        <v>36.294557999999995</v>
      </c>
      <c r="AA68" s="16">
        <v>39.068232999999999</v>
      </c>
      <c r="AB68" s="16">
        <v>26.157104</v>
      </c>
      <c r="AC68" s="16">
        <v>47.696014000000005</v>
      </c>
      <c r="AD68" s="16">
        <v>24.052775999999998</v>
      </c>
      <c r="AE68" s="16">
        <v>243.414571142</v>
      </c>
      <c r="AF68" s="16">
        <v>222.992972963</v>
      </c>
      <c r="AG68" s="16">
        <v>228.90794790070001</v>
      </c>
      <c r="AH68" s="16">
        <v>184.43452527629998</v>
      </c>
      <c r="AI68" s="16">
        <v>185.8713527239</v>
      </c>
      <c r="AJ68" s="16">
        <v>186.06262635560003</v>
      </c>
      <c r="AK68" s="16"/>
      <c r="AL68" s="16"/>
    </row>
    <row r="69" spans="1:38" x14ac:dyDescent="0.25">
      <c r="A69" s="25" t="s">
        <v>93</v>
      </c>
      <c r="B69" s="30">
        <v>113.17125999999999</v>
      </c>
      <c r="C69" s="30">
        <v>40.900161999999995</v>
      </c>
      <c r="D69" s="30">
        <v>423.21896144472123</v>
      </c>
      <c r="E69" s="30">
        <v>550.68293999999992</v>
      </c>
      <c r="F69" s="30">
        <v>329.17949292092158</v>
      </c>
      <c r="G69" s="30">
        <v>463.51004400423028</v>
      </c>
      <c r="H69" s="30">
        <v>3927.1245404639385</v>
      </c>
      <c r="I69" s="30">
        <v>245.09013728997826</v>
      </c>
      <c r="J69" s="30">
        <v>275.477822</v>
      </c>
      <c r="K69" s="30">
        <v>567.04487199999994</v>
      </c>
      <c r="L69" s="30">
        <v>543.61449700000003</v>
      </c>
      <c r="M69" s="16">
        <v>609.33799099999987</v>
      </c>
      <c r="N69" s="16">
        <v>564.69060899999999</v>
      </c>
      <c r="O69" s="16">
        <v>638.322858</v>
      </c>
      <c r="P69" s="16">
        <v>786.30094999999994</v>
      </c>
      <c r="Q69" s="16">
        <v>355.85038000000003</v>
      </c>
      <c r="R69" s="16">
        <v>487.82995099999999</v>
      </c>
      <c r="S69" s="16">
        <v>144.20974200000001</v>
      </c>
      <c r="T69" s="16">
        <v>125.120728</v>
      </c>
      <c r="U69" s="16">
        <v>117.81106800000001</v>
      </c>
      <c r="V69" s="16">
        <v>106.79241800000001</v>
      </c>
      <c r="W69" s="16">
        <v>0.72899999999999998</v>
      </c>
      <c r="X69" s="16">
        <v>0</v>
      </c>
      <c r="Y69" s="16">
        <v>0.90253899999999998</v>
      </c>
      <c r="Z69" s="16">
        <v>2.1179030000000001</v>
      </c>
      <c r="AA69" s="16">
        <v>2.1502439999999998</v>
      </c>
      <c r="AB69" s="16">
        <v>1.501444</v>
      </c>
      <c r="AC69" s="16">
        <v>1.9689239999999999</v>
      </c>
      <c r="AD69" s="16">
        <v>1.501444</v>
      </c>
      <c r="AE69" s="16">
        <v>122.5405651726</v>
      </c>
      <c r="AF69" s="16">
        <v>81.983945120000001</v>
      </c>
      <c r="AG69" s="16">
        <v>83.725498640000012</v>
      </c>
      <c r="AH69" s="16">
        <v>91.148121400000008</v>
      </c>
      <c r="AI69" s="16">
        <v>93.113885909999993</v>
      </c>
      <c r="AJ69" s="16">
        <v>634.22582980149991</v>
      </c>
      <c r="AK69" s="16"/>
      <c r="AL69" s="16"/>
    </row>
    <row r="70" spans="1:38" x14ac:dyDescent="0.25">
      <c r="A70" s="25" t="s">
        <v>94</v>
      </c>
      <c r="B70" s="30">
        <v>1877.9838484266779</v>
      </c>
      <c r="C70" s="30">
        <v>1718.162683072356</v>
      </c>
      <c r="D70" s="30">
        <v>1984.662365707112</v>
      </c>
      <c r="E70" s="30">
        <v>2282.042718766234</v>
      </c>
      <c r="F70" s="30">
        <v>7144.7739590537522</v>
      </c>
      <c r="G70" s="30">
        <v>9872.9750410281849</v>
      </c>
      <c r="H70" s="30">
        <v>14704.861541789889</v>
      </c>
      <c r="I70" s="30">
        <v>18207.776580549162</v>
      </c>
      <c r="J70" s="30">
        <v>14162.681052702968</v>
      </c>
      <c r="K70" s="30">
        <v>5924.1108876399994</v>
      </c>
      <c r="L70" s="30">
        <v>6814.7999270000009</v>
      </c>
      <c r="M70" s="16">
        <v>10052.830877</v>
      </c>
      <c r="N70" s="16">
        <v>9416.7172050000027</v>
      </c>
      <c r="O70" s="16">
        <v>6733.2300159999995</v>
      </c>
      <c r="P70" s="16">
        <v>5836.7581850000006</v>
      </c>
      <c r="Q70" s="16">
        <v>7188.7379569999994</v>
      </c>
      <c r="R70" s="16">
        <v>9364.064852999998</v>
      </c>
      <c r="S70" s="16">
        <v>7210.9429459999983</v>
      </c>
      <c r="T70" s="16">
        <v>4138.7007650000005</v>
      </c>
      <c r="U70" s="16">
        <v>5531.5862049999987</v>
      </c>
      <c r="V70" s="16">
        <v>6024.3563809999996</v>
      </c>
      <c r="W70" s="16">
        <v>2666.4072380000002</v>
      </c>
      <c r="X70" s="16">
        <v>4123.5553220000002</v>
      </c>
      <c r="Y70" s="16">
        <v>1888.851809</v>
      </c>
      <c r="Z70" s="16">
        <v>1155.4271429999999</v>
      </c>
      <c r="AA70" s="16">
        <v>5531.5169510000005</v>
      </c>
      <c r="AB70" s="16">
        <v>7466.0134189999999</v>
      </c>
      <c r="AC70" s="16">
        <v>4224.262138</v>
      </c>
      <c r="AD70" s="16">
        <v>3449.6055469999992</v>
      </c>
      <c r="AE70" s="16">
        <v>3338.9853101049998</v>
      </c>
      <c r="AF70" s="16">
        <v>3162.2550785965004</v>
      </c>
      <c r="AG70" s="16">
        <v>3187.36871324</v>
      </c>
      <c r="AH70" s="16">
        <v>7988.9434896419998</v>
      </c>
      <c r="AI70" s="16">
        <v>9057.159947160002</v>
      </c>
      <c r="AJ70" s="16">
        <v>20840.565479887999</v>
      </c>
      <c r="AK70" s="16"/>
      <c r="AL70" s="16"/>
    </row>
    <row r="71" spans="1:38" x14ac:dyDescent="0.25">
      <c r="A71" s="25" t="s">
        <v>95</v>
      </c>
      <c r="B71" s="30">
        <v>4634.7438044313158</v>
      </c>
      <c r="C71" s="30">
        <v>2355.7742558002274</v>
      </c>
      <c r="D71" s="30">
        <v>2464.7561851527526</v>
      </c>
      <c r="E71" s="30">
        <v>7540.6048246215569</v>
      </c>
      <c r="F71" s="30">
        <v>57348.916065497186</v>
      </c>
      <c r="G71" s="30">
        <v>57779.350345270883</v>
      </c>
      <c r="H71" s="30">
        <v>103862.96496700266</v>
      </c>
      <c r="I71" s="30">
        <v>17643.065165685282</v>
      </c>
      <c r="J71" s="30">
        <v>18985.102158868998</v>
      </c>
      <c r="K71" s="30">
        <v>9353.2378709410004</v>
      </c>
      <c r="L71" s="30">
        <v>10218.640372000002</v>
      </c>
      <c r="M71" s="16">
        <v>14299.472153000002</v>
      </c>
      <c r="N71" s="16">
        <v>10838.063429999998</v>
      </c>
      <c r="O71" s="16">
        <v>22779.433916999995</v>
      </c>
      <c r="P71" s="16">
        <v>20542.789843999999</v>
      </c>
      <c r="Q71" s="16">
        <v>19720.795126000001</v>
      </c>
      <c r="R71" s="16">
        <v>15984.641721</v>
      </c>
      <c r="S71" s="16">
        <v>4614.2866869999998</v>
      </c>
      <c r="T71" s="16">
        <v>8787.2749259999982</v>
      </c>
      <c r="U71" s="16">
        <v>9513.4680710000011</v>
      </c>
      <c r="V71" s="16">
        <v>7984.3512659999997</v>
      </c>
      <c r="W71" s="16">
        <v>4696.1084410000003</v>
      </c>
      <c r="X71" s="16">
        <v>3726.9379460000005</v>
      </c>
      <c r="Y71" s="16">
        <v>3503.4090779999997</v>
      </c>
      <c r="Z71" s="16">
        <v>4003.8907179999997</v>
      </c>
      <c r="AA71" s="16">
        <v>11321.111431999998</v>
      </c>
      <c r="AB71" s="16">
        <v>6876.4758940000002</v>
      </c>
      <c r="AC71" s="16">
        <v>14033.79948</v>
      </c>
      <c r="AD71" s="16">
        <v>13087.931802999999</v>
      </c>
      <c r="AE71" s="16">
        <v>12755.114544960001</v>
      </c>
      <c r="AF71" s="16">
        <v>7400.8818415229989</v>
      </c>
      <c r="AG71" s="16">
        <v>8499.3759589359979</v>
      </c>
      <c r="AH71" s="16">
        <v>8285.9968272999995</v>
      </c>
      <c r="AI71" s="16">
        <v>27541.203399203801</v>
      </c>
      <c r="AJ71" s="16">
        <v>11593.538049177101</v>
      </c>
      <c r="AK71" s="16"/>
      <c r="AL71" s="16"/>
    </row>
    <row r="72" spans="1:38" x14ac:dyDescent="0.25">
      <c r="A72" s="25" t="s">
        <v>96</v>
      </c>
      <c r="B72" s="30">
        <v>2.41</v>
      </c>
      <c r="C72" s="30">
        <v>9.8103909999999992</v>
      </c>
      <c r="D72" s="30">
        <v>49</v>
      </c>
      <c r="E72" s="30">
        <v>65</v>
      </c>
      <c r="F72" s="30">
        <v>10.104282999999999</v>
      </c>
      <c r="G72" s="30">
        <v>0</v>
      </c>
      <c r="H72" s="30">
        <v>5.7000000000000002E-2</v>
      </c>
      <c r="I72" s="30">
        <v>39.601063000000003</v>
      </c>
      <c r="J72" s="30">
        <v>59.809553999999999</v>
      </c>
      <c r="K72" s="30">
        <v>446.09613316080004</v>
      </c>
      <c r="L72" s="30">
        <v>176.90144300000003</v>
      </c>
      <c r="M72" s="16">
        <v>137.09297800000002</v>
      </c>
      <c r="N72" s="16">
        <v>212.69307999999998</v>
      </c>
      <c r="O72" s="16">
        <v>220.62272000000002</v>
      </c>
      <c r="P72" s="16">
        <v>230.35058800000002</v>
      </c>
      <c r="Q72" s="16">
        <v>1105.8844590000001</v>
      </c>
      <c r="R72" s="16">
        <v>1655.579223</v>
      </c>
      <c r="S72" s="16">
        <v>500.97677499999998</v>
      </c>
      <c r="T72" s="16">
        <v>176.913005</v>
      </c>
      <c r="U72" s="16">
        <v>189.25283100000001</v>
      </c>
      <c r="V72" s="16">
        <v>206.35605899999999</v>
      </c>
      <c r="W72" s="16">
        <v>1.5960300000000001</v>
      </c>
      <c r="X72" s="16">
        <v>6.5710999999999992E-2</v>
      </c>
      <c r="Y72" s="16">
        <v>7.6181000000000013E-2</v>
      </c>
      <c r="Z72" s="16">
        <v>6.0685000000000003E-2</v>
      </c>
      <c r="AA72" s="16">
        <v>6.5257999999999997E-2</v>
      </c>
      <c r="AB72" s="16">
        <v>6.6485000000000002E-2</v>
      </c>
      <c r="AC72" s="16">
        <v>5.6195500000000003</v>
      </c>
      <c r="AD72" s="16">
        <v>8.8314470000000007</v>
      </c>
      <c r="AE72" s="16">
        <v>46.715121087599996</v>
      </c>
      <c r="AF72" s="16">
        <v>17.260252665100001</v>
      </c>
      <c r="AG72" s="16">
        <v>19.013558069999998</v>
      </c>
      <c r="AH72" s="16">
        <v>23.106035916600003</v>
      </c>
      <c r="AI72" s="16">
        <v>22.855264557999995</v>
      </c>
      <c r="AJ72" s="16">
        <v>275.28517009500001</v>
      </c>
      <c r="AK72" s="16"/>
      <c r="AL72" s="16"/>
    </row>
    <row r="73" spans="1:38" x14ac:dyDescent="0.25">
      <c r="A73" s="25" t="s">
        <v>97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47.102846</v>
      </c>
      <c r="J73" s="30">
        <v>429.00653600000004</v>
      </c>
      <c r="K73" s="30">
        <v>34.015080000000005</v>
      </c>
      <c r="L73" s="30">
        <v>108.842895</v>
      </c>
      <c r="M73" s="16">
        <v>10.141522</v>
      </c>
      <c r="N73" s="16">
        <v>87.30711500000001</v>
      </c>
      <c r="O73" s="16">
        <v>104.37720299999999</v>
      </c>
      <c r="P73" s="16">
        <v>130.30666199999999</v>
      </c>
      <c r="Q73" s="16">
        <v>40.439656999999997</v>
      </c>
      <c r="R73" s="16">
        <v>77.865868000000006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/>
      <c r="AL73" s="16"/>
    </row>
    <row r="74" spans="1:38" x14ac:dyDescent="0.25">
      <c r="A74" s="25" t="s">
        <v>98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5.3222259999999997</v>
      </c>
      <c r="J74" s="30">
        <v>527.49067400000001</v>
      </c>
      <c r="K74" s="30">
        <v>55.957811</v>
      </c>
      <c r="L74" s="30">
        <v>90.394726999999989</v>
      </c>
      <c r="M74" s="16">
        <v>21.457432000000001</v>
      </c>
      <c r="N74" s="16">
        <v>43.165208</v>
      </c>
      <c r="O74" s="16">
        <v>43.664809999999996</v>
      </c>
      <c r="P74" s="16">
        <v>48.987206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20.59393</v>
      </c>
      <c r="X74" s="16">
        <v>19.302733</v>
      </c>
      <c r="Y74" s="16">
        <v>21.041</v>
      </c>
      <c r="Z74" s="16">
        <v>22.27946</v>
      </c>
      <c r="AA74" s="16">
        <v>48.380455999999995</v>
      </c>
      <c r="AB74" s="16">
        <v>51.209910999999998</v>
      </c>
      <c r="AC74" s="16">
        <v>51.837057000000001</v>
      </c>
      <c r="AD74" s="16">
        <v>48.463312999999999</v>
      </c>
      <c r="AE74" s="16">
        <v>61.777303500000002</v>
      </c>
      <c r="AF74" s="16">
        <v>101.62671861000001</v>
      </c>
      <c r="AG74" s="16">
        <v>90.18176068999999</v>
      </c>
      <c r="AH74" s="16">
        <v>148.00513616000001</v>
      </c>
      <c r="AI74" s="16">
        <v>134.92947190999999</v>
      </c>
      <c r="AJ74" s="16">
        <v>109.81216699999999</v>
      </c>
      <c r="AK74" s="16"/>
      <c r="AL74" s="16"/>
    </row>
    <row r="75" spans="1:38" x14ac:dyDescent="0.25">
      <c r="A75" s="25" t="s">
        <v>99</v>
      </c>
      <c r="B75" s="30">
        <v>304.16399999999999</v>
      </c>
      <c r="C75" s="30">
        <v>86.671630999999991</v>
      </c>
      <c r="D75" s="30">
        <v>0</v>
      </c>
      <c r="E75" s="30">
        <v>583</v>
      </c>
      <c r="F75" s="30">
        <v>0</v>
      </c>
      <c r="G75" s="30">
        <v>65.276717530762028</v>
      </c>
      <c r="H75" s="30">
        <v>45.141359421856528</v>
      </c>
      <c r="I75" s="30">
        <v>8.5919356292705782</v>
      </c>
      <c r="J75" s="30">
        <v>8.1770689999999995</v>
      </c>
      <c r="K75" s="30">
        <v>84.944299000000001</v>
      </c>
      <c r="L75" s="30">
        <v>78.39582399999999</v>
      </c>
      <c r="M75" s="16">
        <v>70.697720000000004</v>
      </c>
      <c r="N75" s="16">
        <v>85.041028000000011</v>
      </c>
      <c r="O75" s="16">
        <v>78.670626999999996</v>
      </c>
      <c r="P75" s="16">
        <v>120.32700699999999</v>
      </c>
      <c r="Q75" s="16">
        <v>336.67767900000001</v>
      </c>
      <c r="R75" s="16">
        <v>178.87327100000002</v>
      </c>
      <c r="S75" s="16">
        <v>36.563000000000002</v>
      </c>
      <c r="T75" s="16">
        <v>36.052377999999997</v>
      </c>
      <c r="U75" s="16">
        <v>39.399191999999999</v>
      </c>
      <c r="V75" s="16">
        <v>42.885449000000001</v>
      </c>
      <c r="W75" s="16">
        <v>1.143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/>
      <c r="AL75" s="16"/>
    </row>
    <row r="76" spans="1:38" x14ac:dyDescent="0.25">
      <c r="A76" s="25" t="s">
        <v>100</v>
      </c>
      <c r="B76" s="30">
        <v>0</v>
      </c>
      <c r="C76" s="30">
        <v>0</v>
      </c>
      <c r="D76" s="30">
        <v>0</v>
      </c>
      <c r="E76" s="30">
        <v>0</v>
      </c>
      <c r="F76" s="30">
        <v>227.03872000000001</v>
      </c>
      <c r="G76" s="30">
        <v>0</v>
      </c>
      <c r="H76" s="30">
        <v>0</v>
      </c>
      <c r="I76" s="30">
        <v>0</v>
      </c>
      <c r="J76" s="30">
        <v>1375.099575</v>
      </c>
      <c r="K76" s="30">
        <v>500.6542</v>
      </c>
      <c r="L76" s="30">
        <v>330.29599999999999</v>
      </c>
      <c r="M76" s="16">
        <v>14.544602999999999</v>
      </c>
      <c r="N76" s="16">
        <v>5.7348230000000004</v>
      </c>
      <c r="O76" s="16">
        <v>6.1272799999999998</v>
      </c>
      <c r="P76" s="16">
        <v>6.9390710000000002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0.44046199999999996</v>
      </c>
      <c r="AH76" s="16">
        <v>0.46400000000000002</v>
      </c>
      <c r="AI76" s="16">
        <v>0</v>
      </c>
      <c r="AJ76" s="16">
        <v>0</v>
      </c>
      <c r="AK76" s="16"/>
      <c r="AL76" s="16"/>
    </row>
    <row r="77" spans="1:38" x14ac:dyDescent="0.25">
      <c r="A77" s="25" t="s">
        <v>101</v>
      </c>
      <c r="B77" s="30">
        <v>0</v>
      </c>
      <c r="C77" s="30">
        <v>0</v>
      </c>
      <c r="D77" s="30">
        <v>21</v>
      </c>
      <c r="E77" s="30">
        <v>31</v>
      </c>
      <c r="F77" s="30">
        <v>0</v>
      </c>
      <c r="G77" s="30">
        <v>0</v>
      </c>
      <c r="H77" s="30">
        <v>0</v>
      </c>
      <c r="I77" s="30">
        <v>1.5594049999999999</v>
      </c>
      <c r="J77" s="30">
        <v>13.242053</v>
      </c>
      <c r="K77" s="30">
        <v>30.467245999999999</v>
      </c>
      <c r="L77" s="30">
        <v>11.802737</v>
      </c>
      <c r="M77" s="16">
        <v>96.792000000000002</v>
      </c>
      <c r="N77" s="16">
        <v>90.664000000000001</v>
      </c>
      <c r="O77" s="16">
        <v>85.415999999999997</v>
      </c>
      <c r="P77" s="16">
        <v>79.953999999999994</v>
      </c>
      <c r="Q77" s="16">
        <v>63.098999999999997</v>
      </c>
      <c r="R77" s="16">
        <v>56.635186999999995</v>
      </c>
      <c r="S77" s="16">
        <v>0.51200000000000001</v>
      </c>
      <c r="T77" s="16">
        <v>0.76780999999999999</v>
      </c>
      <c r="U77" s="16">
        <v>0.44</v>
      </c>
      <c r="V77" s="16">
        <v>0.41</v>
      </c>
      <c r="W77" s="16">
        <v>7.8E-2</v>
      </c>
      <c r="X77" s="16">
        <v>8.5000000000000006E-2</v>
      </c>
      <c r="Y77" s="16">
        <v>8.7999999999999995E-2</v>
      </c>
      <c r="Z77" s="16">
        <v>9.1999999999999998E-2</v>
      </c>
      <c r="AA77" s="16">
        <v>9.1999999999999998E-2</v>
      </c>
      <c r="AB77" s="16">
        <v>9.1999999999999998E-2</v>
      </c>
      <c r="AC77" s="16">
        <v>0</v>
      </c>
      <c r="AD77" s="16">
        <v>0</v>
      </c>
      <c r="AE77" s="16">
        <v>0</v>
      </c>
      <c r="AF77" s="16">
        <v>20.681765520000003</v>
      </c>
      <c r="AG77" s="16">
        <v>22.212403200000001</v>
      </c>
      <c r="AH77" s="16">
        <v>27.403625599999998</v>
      </c>
      <c r="AI77" s="16">
        <v>31.311434700000003</v>
      </c>
      <c r="AJ77" s="16">
        <v>35.420987159999996</v>
      </c>
      <c r="AK77" s="16"/>
      <c r="AL77" s="16"/>
    </row>
    <row r="78" spans="1:38" x14ac:dyDescent="0.25">
      <c r="A78" s="25" t="s">
        <v>102</v>
      </c>
      <c r="B78" s="30">
        <v>2148.311388066777</v>
      </c>
      <c r="C78" s="30">
        <v>1899.5278310325373</v>
      </c>
      <c r="D78" s="30">
        <v>5507.4615460382493</v>
      </c>
      <c r="E78" s="30">
        <v>4829.4091409631483</v>
      </c>
      <c r="F78" s="30">
        <v>25005.664315801787</v>
      </c>
      <c r="G78" s="30">
        <v>67608.759588681161</v>
      </c>
      <c r="H78" s="30">
        <v>97554.8872273741</v>
      </c>
      <c r="I78" s="30">
        <v>16225.532063118741</v>
      </c>
      <c r="J78" s="30">
        <v>18750.892875000001</v>
      </c>
      <c r="K78" s="30">
        <v>52416.903188318996</v>
      </c>
      <c r="L78" s="30">
        <v>72636.100942000005</v>
      </c>
      <c r="M78" s="16">
        <v>53751.863707000004</v>
      </c>
      <c r="N78" s="16">
        <v>60967.842419999986</v>
      </c>
      <c r="O78" s="16">
        <v>103798.365397</v>
      </c>
      <c r="P78" s="16">
        <v>148188.42204599996</v>
      </c>
      <c r="Q78" s="16">
        <v>76695.628376000008</v>
      </c>
      <c r="R78" s="16">
        <v>47497.615507000002</v>
      </c>
      <c r="S78" s="16">
        <v>23769.967671000002</v>
      </c>
      <c r="T78" s="16">
        <v>18746.786295999998</v>
      </c>
      <c r="U78" s="16">
        <v>13060.315850999999</v>
      </c>
      <c r="V78" s="16">
        <v>10437.580026999998</v>
      </c>
      <c r="W78" s="16">
        <v>23577.930295000006</v>
      </c>
      <c r="X78" s="16">
        <v>26699.697164999994</v>
      </c>
      <c r="Y78" s="16">
        <v>25218.628169999996</v>
      </c>
      <c r="Z78" s="16">
        <v>15620.303996999999</v>
      </c>
      <c r="AA78" s="16">
        <v>9919.2030329999998</v>
      </c>
      <c r="AB78" s="16">
        <v>5366.1450939999995</v>
      </c>
      <c r="AC78" s="16">
        <v>15278.597193</v>
      </c>
      <c r="AD78" s="16">
        <v>10607.252311</v>
      </c>
      <c r="AE78" s="16">
        <v>18140.306153292</v>
      </c>
      <c r="AF78" s="16">
        <v>10262.722433617997</v>
      </c>
      <c r="AG78" s="16">
        <v>27030.029800979002</v>
      </c>
      <c r="AH78" s="16">
        <v>28812.223930204003</v>
      </c>
      <c r="AI78" s="16">
        <v>59260.070166152</v>
      </c>
      <c r="AJ78" s="16">
        <v>32748.12204857</v>
      </c>
      <c r="AK78" s="16"/>
      <c r="AL78" s="16"/>
    </row>
    <row r="79" spans="1:38" x14ac:dyDescent="0.25">
      <c r="A79" s="25" t="s">
        <v>103</v>
      </c>
      <c r="B79" s="30">
        <v>6543.0423490000003</v>
      </c>
      <c r="C79" s="30">
        <v>10894.411508576894</v>
      </c>
      <c r="D79" s="30">
        <v>3991.7478798479578</v>
      </c>
      <c r="E79" s="30">
        <v>9324.6714015170674</v>
      </c>
      <c r="F79" s="30">
        <v>8505.9214889315081</v>
      </c>
      <c r="G79" s="30">
        <v>41449.219007262451</v>
      </c>
      <c r="H79" s="30">
        <v>137667.21827614986</v>
      </c>
      <c r="I79" s="30">
        <v>35512.692373968668</v>
      </c>
      <c r="J79" s="30">
        <v>38505.783867999999</v>
      </c>
      <c r="K79" s="30">
        <v>10216.823293700001</v>
      </c>
      <c r="L79" s="30">
        <v>5942.4237589999993</v>
      </c>
      <c r="M79" s="16">
        <v>5947.042375</v>
      </c>
      <c r="N79" s="16">
        <v>4548.9265129999994</v>
      </c>
      <c r="O79" s="16">
        <v>7155.0135420000006</v>
      </c>
      <c r="P79" s="16">
        <v>7274.0162390000005</v>
      </c>
      <c r="Q79" s="16">
        <v>7293.8705239999999</v>
      </c>
      <c r="R79" s="16">
        <v>5571.3840389999996</v>
      </c>
      <c r="S79" s="16">
        <v>5384.1874289999996</v>
      </c>
      <c r="T79" s="16">
        <v>3374.9289210000002</v>
      </c>
      <c r="U79" s="16">
        <v>2957.8847129999999</v>
      </c>
      <c r="V79" s="16">
        <v>2680.6056249999997</v>
      </c>
      <c r="W79" s="16">
        <v>3681.0148979999999</v>
      </c>
      <c r="X79" s="16">
        <v>2619.4436560000004</v>
      </c>
      <c r="Y79" s="16">
        <v>2034.3910400000002</v>
      </c>
      <c r="Z79" s="16">
        <v>2369.0436809999997</v>
      </c>
      <c r="AA79" s="16">
        <v>4884.5242879999996</v>
      </c>
      <c r="AB79" s="16">
        <v>12158.60008</v>
      </c>
      <c r="AC79" s="16">
        <v>7449.8858330000003</v>
      </c>
      <c r="AD79" s="16">
        <v>14501.544133999998</v>
      </c>
      <c r="AE79" s="16">
        <v>19696.671038110002</v>
      </c>
      <c r="AF79" s="16">
        <v>10013.952062702299</v>
      </c>
      <c r="AG79" s="16">
        <v>9214.0656502597503</v>
      </c>
      <c r="AH79" s="16">
        <v>10928.456964072999</v>
      </c>
      <c r="AI79" s="16">
        <v>10439.267628379002</v>
      </c>
      <c r="AJ79" s="16">
        <v>11916.813864599502</v>
      </c>
      <c r="AK79" s="16"/>
      <c r="AL79" s="16"/>
    </row>
    <row r="80" spans="1:38" x14ac:dyDescent="0.25">
      <c r="A80" s="2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AD80" s="16"/>
      <c r="AE80" s="16"/>
      <c r="AF80" s="16"/>
      <c r="AG80" s="16"/>
      <c r="AH80" s="16"/>
    </row>
    <row r="81" spans="1:39" ht="15.6" x14ac:dyDescent="0.25">
      <c r="A81" s="12" t="s">
        <v>121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3">
        <f t="shared" ref="M81:AB81" si="4">SUM(M82:M152)</f>
        <v>819218.41419199982</v>
      </c>
      <c r="N81" s="13">
        <f t="shared" si="4"/>
        <v>762903.12030000007</v>
      </c>
      <c r="O81" s="13">
        <f t="shared" si="4"/>
        <v>743995.74773900001</v>
      </c>
      <c r="P81" s="13">
        <f t="shared" si="4"/>
        <v>704226.44773400016</v>
      </c>
      <c r="Q81" s="13">
        <f t="shared" si="4"/>
        <v>872145.49013399973</v>
      </c>
      <c r="R81" s="13">
        <f t="shared" si="4"/>
        <v>908241.41960799985</v>
      </c>
      <c r="S81" s="13">
        <f t="shared" si="4"/>
        <v>965692.21498299972</v>
      </c>
      <c r="T81" s="13">
        <f t="shared" si="4"/>
        <v>1324101.9797</v>
      </c>
      <c r="U81" s="13">
        <f t="shared" si="4"/>
        <v>1230278.9372959994</v>
      </c>
      <c r="V81" s="13">
        <f t="shared" si="4"/>
        <v>1109797.3426090002</v>
      </c>
      <c r="W81" s="13">
        <f t="shared" si="4"/>
        <v>1132376.3912139996</v>
      </c>
      <c r="X81" s="13">
        <f t="shared" si="4"/>
        <v>1218876.729997</v>
      </c>
      <c r="Y81" s="13">
        <f t="shared" si="4"/>
        <v>1211611.7690760004</v>
      </c>
      <c r="Z81" s="13">
        <f t="shared" si="4"/>
        <v>1427189.988318</v>
      </c>
      <c r="AA81" s="13">
        <f t="shared" si="4"/>
        <v>1346474.0611950005</v>
      </c>
      <c r="AB81" s="13">
        <f t="shared" si="4"/>
        <v>1521914.4325469995</v>
      </c>
      <c r="AC81" s="13">
        <f t="shared" ref="AC81:AJ81" si="5">SUM(AC82:AC152)</f>
        <v>1474898.4354350006</v>
      </c>
      <c r="AD81" s="13">
        <f t="shared" si="5"/>
        <v>1555714.0385059987</v>
      </c>
      <c r="AE81" s="13">
        <f t="shared" si="5"/>
        <v>1630925.4956150004</v>
      </c>
      <c r="AF81" s="13">
        <f t="shared" si="5"/>
        <v>1450381.7647150003</v>
      </c>
      <c r="AG81" s="13">
        <f t="shared" si="5"/>
        <v>1508020.863993</v>
      </c>
      <c r="AH81" s="13">
        <f t="shared" si="5"/>
        <v>1434392.9401970003</v>
      </c>
      <c r="AI81" s="13">
        <f t="shared" si="5"/>
        <v>1428269.732452</v>
      </c>
      <c r="AJ81" s="13">
        <f t="shared" si="5"/>
        <v>1491288.0304290007</v>
      </c>
    </row>
    <row r="82" spans="1:39" x14ac:dyDescent="0.25">
      <c r="A82" s="25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16">
        <v>74.275918999999988</v>
      </c>
      <c r="N82" s="16">
        <v>74.098660999999993</v>
      </c>
      <c r="O82" s="16">
        <v>74.098660999999993</v>
      </c>
      <c r="P82" s="16">
        <v>14.378752</v>
      </c>
      <c r="Q82" s="16">
        <v>14.378752</v>
      </c>
      <c r="R82" s="16">
        <v>0</v>
      </c>
      <c r="S82" s="16">
        <v>0</v>
      </c>
      <c r="T82" s="16">
        <v>3.9227120000000002</v>
      </c>
      <c r="U82" s="16">
        <v>2.0268989999999998</v>
      </c>
      <c r="V82" s="16">
        <v>1.233495</v>
      </c>
      <c r="W82" s="16">
        <v>0.68885000000000007</v>
      </c>
      <c r="X82" s="16">
        <v>0.58194299999999999</v>
      </c>
      <c r="Y82" s="16">
        <v>0.47453200000000006</v>
      </c>
      <c r="Z82" s="16">
        <v>0.32275900000000002</v>
      </c>
      <c r="AA82" s="16">
        <v>0.24345800000000001</v>
      </c>
      <c r="AB82" s="16">
        <v>0.25899800000000001</v>
      </c>
      <c r="AC82" s="16">
        <v>0.241921</v>
      </c>
      <c r="AD82" s="16">
        <v>196.388586</v>
      </c>
      <c r="AE82" s="16">
        <v>196.343299</v>
      </c>
      <c r="AF82" s="16">
        <v>0.18629900000000002</v>
      </c>
      <c r="AG82" s="16">
        <v>0.18629900000000002</v>
      </c>
      <c r="AH82" s="16">
        <v>0.18629900000000002</v>
      </c>
      <c r="AI82" s="16">
        <v>9.1063000000000005E-2</v>
      </c>
      <c r="AJ82" s="16">
        <v>8.2287000000000013E-2</v>
      </c>
      <c r="AK82" s="16"/>
      <c r="AL82" s="16"/>
      <c r="AM82" s="16"/>
    </row>
    <row r="83" spans="1:39" x14ac:dyDescent="0.25">
      <c r="A83" s="25" t="s">
        <v>37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57.151021</v>
      </c>
      <c r="U83" s="16">
        <v>32.534669000000001</v>
      </c>
      <c r="V83" s="16">
        <v>21.266244</v>
      </c>
      <c r="W83" s="16">
        <v>29.825932000000002</v>
      </c>
      <c r="X83" s="16">
        <v>31.105931999999999</v>
      </c>
      <c r="Y83" s="16">
        <v>21.623144</v>
      </c>
      <c r="Z83" s="16">
        <v>22.364433000000002</v>
      </c>
      <c r="AA83" s="16">
        <v>18.248335999999998</v>
      </c>
      <c r="AB83" s="16">
        <v>0.86282999999999999</v>
      </c>
      <c r="AC83" s="16">
        <v>0.79232399999999992</v>
      </c>
      <c r="AD83" s="16">
        <v>0.313753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/>
      <c r="AL83" s="16"/>
      <c r="AM83" s="16"/>
    </row>
    <row r="84" spans="1:39" x14ac:dyDescent="0.25">
      <c r="A84" s="25" t="s">
        <v>38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">
        <v>428.31158799999997</v>
      </c>
      <c r="N84" s="16">
        <v>451.16734499999995</v>
      </c>
      <c r="O84" s="16">
        <v>462.33234499999998</v>
      </c>
      <c r="P84" s="16">
        <v>421.06248499999998</v>
      </c>
      <c r="Q84" s="16">
        <v>472.25229400000001</v>
      </c>
      <c r="R84" s="16">
        <v>586.02379500000006</v>
      </c>
      <c r="S84" s="16">
        <v>746.51417500000002</v>
      </c>
      <c r="T84" s="16">
        <v>844.90550699999994</v>
      </c>
      <c r="U84" s="16">
        <v>768.00831300000004</v>
      </c>
      <c r="V84" s="16">
        <v>766.87400200000002</v>
      </c>
      <c r="W84" s="16">
        <v>158.18538899999999</v>
      </c>
      <c r="X84" s="16">
        <v>106.149355</v>
      </c>
      <c r="Y84" s="16">
        <v>85.829890000000006</v>
      </c>
      <c r="Z84" s="16">
        <v>99.885057999999987</v>
      </c>
      <c r="AA84" s="16">
        <v>29.493072000000002</v>
      </c>
      <c r="AB84" s="16">
        <v>29.741875</v>
      </c>
      <c r="AC84" s="16">
        <v>30.913343000000001</v>
      </c>
      <c r="AD84" s="16">
        <v>28.983198000000002</v>
      </c>
      <c r="AE84" s="16">
        <v>27.320329000000001</v>
      </c>
      <c r="AF84" s="16">
        <v>8.710757000000001</v>
      </c>
      <c r="AG84" s="16">
        <v>6.815360000000001</v>
      </c>
      <c r="AH84" s="16">
        <v>6.815360000000001</v>
      </c>
      <c r="AI84" s="16">
        <v>218.620619</v>
      </c>
      <c r="AJ84" s="16">
        <v>207.36911699999999</v>
      </c>
      <c r="AK84" s="16"/>
      <c r="AL84" s="16"/>
      <c r="AM84" s="16"/>
    </row>
    <row r="85" spans="1:39" x14ac:dyDescent="0.25">
      <c r="A85" s="25" t="s">
        <v>39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16">
        <v>5.1380919999999994</v>
      </c>
      <c r="N85" s="16">
        <v>11.796807000000001</v>
      </c>
      <c r="O85" s="16">
        <v>11.796807000000001</v>
      </c>
      <c r="P85" s="16">
        <v>9.1998699999999989</v>
      </c>
      <c r="Q85" s="16">
        <v>9.2008699999999983</v>
      </c>
      <c r="R85" s="16">
        <v>11.518101999999999</v>
      </c>
      <c r="S85" s="16">
        <v>463.57160200000004</v>
      </c>
      <c r="T85" s="16">
        <v>602.43592899999999</v>
      </c>
      <c r="U85" s="16">
        <v>520.76482299999998</v>
      </c>
      <c r="V85" s="16">
        <v>509.33469999999994</v>
      </c>
      <c r="W85" s="16">
        <v>504.70053799999999</v>
      </c>
      <c r="X85" s="16">
        <v>499.98586</v>
      </c>
      <c r="Y85" s="16">
        <v>509.61527499999994</v>
      </c>
      <c r="Z85" s="16">
        <v>979.808536</v>
      </c>
      <c r="AA85" s="16">
        <v>1038.817546</v>
      </c>
      <c r="AB85" s="16">
        <v>1036.0776219999998</v>
      </c>
      <c r="AC85" s="16">
        <v>243.260885</v>
      </c>
      <c r="AD85" s="16">
        <v>9.0215920000000001</v>
      </c>
      <c r="AE85" s="16">
        <v>9.1251460000000009</v>
      </c>
      <c r="AF85" s="16">
        <v>640.14685400000008</v>
      </c>
      <c r="AG85" s="16">
        <v>423.61316199999999</v>
      </c>
      <c r="AH85" s="16">
        <v>424.48125700000003</v>
      </c>
      <c r="AI85" s="16">
        <v>572.68485900000007</v>
      </c>
      <c r="AJ85" s="16">
        <v>855.35039100000006</v>
      </c>
      <c r="AK85" s="16"/>
      <c r="AL85" s="16"/>
      <c r="AM85" s="16"/>
    </row>
    <row r="86" spans="1:39" x14ac:dyDescent="0.25">
      <c r="A86" s="25" t="s">
        <v>105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16">
        <v>7.6472090000000001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62.526964</v>
      </c>
      <c r="U86" s="16">
        <v>34.833313000000004</v>
      </c>
      <c r="V86" s="16">
        <v>22.432649999999999</v>
      </c>
      <c r="W86" s="16">
        <v>22.229358000000001</v>
      </c>
      <c r="X86" s="16">
        <v>22.229149</v>
      </c>
      <c r="Y86" s="16">
        <v>12.454298000000001</v>
      </c>
      <c r="Z86" s="16">
        <v>7.5698480000000012</v>
      </c>
      <c r="AA86" s="16">
        <v>1.256742</v>
      </c>
      <c r="AB86" s="16">
        <v>0.65239699999999989</v>
      </c>
      <c r="AC86" s="16">
        <v>3.0235650000000001</v>
      </c>
      <c r="AD86" s="16">
        <v>0.24096299999999998</v>
      </c>
      <c r="AE86" s="16">
        <v>5.8609999999999999E-3</v>
      </c>
      <c r="AF86" s="16">
        <v>10.445861000000001</v>
      </c>
      <c r="AG86" s="16">
        <v>10.445861000000001</v>
      </c>
      <c r="AH86" s="16">
        <v>10.445861000000001</v>
      </c>
      <c r="AI86" s="16">
        <v>5.8609999999999999E-3</v>
      </c>
      <c r="AJ86" s="16">
        <v>5.8609999999999999E-3</v>
      </c>
      <c r="AK86" s="16"/>
      <c r="AL86" s="16"/>
      <c r="AM86" s="16"/>
    </row>
    <row r="87" spans="1:39" x14ac:dyDescent="0.25">
      <c r="A87" s="25" t="s">
        <v>128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16">
        <v>276628.55277000001</v>
      </c>
      <c r="N87" s="16">
        <v>259439.15962799999</v>
      </c>
      <c r="O87" s="16">
        <v>242240.66855900001</v>
      </c>
      <c r="P87" s="16">
        <v>268263.124258</v>
      </c>
      <c r="Q87" s="16">
        <v>294558.24822000001</v>
      </c>
      <c r="R87" s="16">
        <v>297957.24637399998</v>
      </c>
      <c r="S87" s="16">
        <v>264796.05138099997</v>
      </c>
      <c r="T87" s="16">
        <v>268099.38236799999</v>
      </c>
      <c r="U87" s="16">
        <v>237183.50120199998</v>
      </c>
      <c r="V87" s="16">
        <v>118467.48776499998</v>
      </c>
      <c r="W87" s="16">
        <v>126833.83101899999</v>
      </c>
      <c r="X87" s="16">
        <v>160386.31495700002</v>
      </c>
      <c r="Y87" s="16">
        <v>169751.56342599998</v>
      </c>
      <c r="Z87" s="16">
        <v>235767.35734300001</v>
      </c>
      <c r="AA87" s="16">
        <v>282242.30626400001</v>
      </c>
      <c r="AB87" s="16">
        <v>299886.60996999999</v>
      </c>
      <c r="AC87" s="16">
        <v>309238.99104300002</v>
      </c>
      <c r="AD87" s="16">
        <v>312570.39988099999</v>
      </c>
      <c r="AE87" s="16">
        <v>297584.91887499997</v>
      </c>
      <c r="AF87" s="16">
        <v>216853.633007</v>
      </c>
      <c r="AG87" s="16">
        <v>221309.87695800001</v>
      </c>
      <c r="AH87" s="16">
        <v>197761.68414699999</v>
      </c>
      <c r="AI87" s="16">
        <v>213373.62091599999</v>
      </c>
      <c r="AJ87" s="16">
        <v>195235.27424</v>
      </c>
      <c r="AK87" s="16"/>
      <c r="AL87" s="16"/>
      <c r="AM87" s="16"/>
    </row>
    <row r="88" spans="1:39" x14ac:dyDescent="0.25">
      <c r="A88" s="25" t="s">
        <v>40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16">
        <v>20.606012</v>
      </c>
      <c r="N88" s="16">
        <v>35.574373000000001</v>
      </c>
      <c r="O88" s="16">
        <v>35.574373000000001</v>
      </c>
      <c r="P88" s="16">
        <v>306.60799699999995</v>
      </c>
      <c r="Q88" s="16">
        <v>311.00099699999998</v>
      </c>
      <c r="R88" s="16">
        <v>545.80895700000008</v>
      </c>
      <c r="S88" s="16">
        <v>597.18171499999994</v>
      </c>
      <c r="T88" s="16">
        <v>842.99753500000008</v>
      </c>
      <c r="U88" s="16">
        <v>552.54630700000007</v>
      </c>
      <c r="V88" s="16">
        <v>517.16589299999998</v>
      </c>
      <c r="W88" s="16">
        <v>490.284424</v>
      </c>
      <c r="X88" s="16">
        <v>1109.0263789999999</v>
      </c>
      <c r="Y88" s="16">
        <v>1108.277564</v>
      </c>
      <c r="Z88" s="16">
        <v>1252.567358</v>
      </c>
      <c r="AA88" s="16">
        <v>768.37145900000007</v>
      </c>
      <c r="AB88" s="16">
        <v>947.47473600000001</v>
      </c>
      <c r="AC88" s="16">
        <v>911.30823699999996</v>
      </c>
      <c r="AD88" s="16">
        <v>961.88611199999991</v>
      </c>
      <c r="AE88" s="16">
        <v>1057.667606</v>
      </c>
      <c r="AF88" s="16">
        <v>398.37920500000001</v>
      </c>
      <c r="AG88" s="16">
        <v>13.472775</v>
      </c>
      <c r="AH88" s="16">
        <v>13.436165000000001</v>
      </c>
      <c r="AI88" s="16">
        <v>13.552721</v>
      </c>
      <c r="AJ88" s="16">
        <v>10.606062</v>
      </c>
      <c r="AK88" s="16"/>
      <c r="AL88" s="16"/>
      <c r="AM88" s="16"/>
    </row>
    <row r="89" spans="1:39" x14ac:dyDescent="0.25">
      <c r="A89" s="25" t="s">
        <v>106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16">
        <v>0</v>
      </c>
      <c r="N89" s="16">
        <v>0</v>
      </c>
      <c r="O89" s="16">
        <v>0</v>
      </c>
      <c r="P89" s="16">
        <v>0</v>
      </c>
      <c r="Q89" s="16">
        <v>217.93600000000001</v>
      </c>
      <c r="R89" s="16">
        <v>218.376</v>
      </c>
      <c r="S89" s="16">
        <v>222.39500000000001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/>
      <c r="AL89" s="16"/>
      <c r="AM89" s="16"/>
    </row>
    <row r="90" spans="1:39" x14ac:dyDescent="0.25">
      <c r="A90" s="25" t="s">
        <v>107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191.91200000000001</v>
      </c>
      <c r="V90" s="16">
        <v>211.79499999999999</v>
      </c>
      <c r="W90" s="16">
        <v>267.80799999999999</v>
      </c>
      <c r="X90" s="16">
        <v>218.87100000000001</v>
      </c>
      <c r="Y90" s="16">
        <v>237.584</v>
      </c>
      <c r="Z90" s="16">
        <v>254.67400000000001</v>
      </c>
      <c r="AA90" s="16">
        <v>251.44200000000001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/>
      <c r="AL90" s="16"/>
      <c r="AM90" s="16"/>
    </row>
    <row r="91" spans="1:39" x14ac:dyDescent="0.25">
      <c r="A91" s="25" t="s">
        <v>41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16">
        <v>1065.722448</v>
      </c>
      <c r="N91" s="16">
        <v>1158.9542390000001</v>
      </c>
      <c r="O91" s="16">
        <v>1158.9542390000001</v>
      </c>
      <c r="P91" s="16">
        <v>1080.5911289999999</v>
      </c>
      <c r="Q91" s="16">
        <v>1080.5911289999999</v>
      </c>
      <c r="R91" s="16">
        <v>1223.888426</v>
      </c>
      <c r="S91" s="16">
        <v>1385.46351</v>
      </c>
      <c r="T91" s="16">
        <v>1385.3743420000001</v>
      </c>
      <c r="U91" s="16">
        <v>1059.004261</v>
      </c>
      <c r="V91" s="16">
        <v>1394.3256839999999</v>
      </c>
      <c r="W91" s="16">
        <v>1373.503892</v>
      </c>
      <c r="X91" s="16">
        <v>1365.0387549999998</v>
      </c>
      <c r="Y91" s="16">
        <v>1327.8666170000001</v>
      </c>
      <c r="Z91" s="16">
        <v>1461.295613</v>
      </c>
      <c r="AA91" s="16">
        <v>1.4651119999999997</v>
      </c>
      <c r="AB91" s="16">
        <v>0.75862299999999994</v>
      </c>
      <c r="AC91" s="16">
        <v>0.69690099999999999</v>
      </c>
      <c r="AD91" s="16">
        <v>0.31095400000000001</v>
      </c>
      <c r="AE91" s="16">
        <v>3.6289999999999996E-2</v>
      </c>
      <c r="AF91" s="16">
        <v>3.29E-3</v>
      </c>
      <c r="AG91" s="16">
        <v>3.29E-3</v>
      </c>
      <c r="AH91" s="16">
        <v>3.29E-3</v>
      </c>
      <c r="AI91" s="16">
        <v>3.29E-3</v>
      </c>
      <c r="AJ91" s="16">
        <v>3.29E-3</v>
      </c>
      <c r="AK91" s="16"/>
      <c r="AL91" s="16"/>
      <c r="AM91" s="16"/>
    </row>
    <row r="92" spans="1:39" x14ac:dyDescent="0.25">
      <c r="A92" s="25" t="s">
        <v>42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16">
        <v>0</v>
      </c>
      <c r="N92" s="16">
        <v>348.36620699999997</v>
      </c>
      <c r="O92" s="16">
        <v>348.36620699999997</v>
      </c>
      <c r="P92" s="16">
        <v>0</v>
      </c>
      <c r="Q92" s="16">
        <v>0</v>
      </c>
      <c r="R92" s="16">
        <v>352.38354399999997</v>
      </c>
      <c r="S92" s="16">
        <v>732.38328799999999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/>
      <c r="AL92" s="16"/>
      <c r="AM92" s="16"/>
    </row>
    <row r="93" spans="1:39" x14ac:dyDescent="0.25">
      <c r="A93" s="25" t="s">
        <v>43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16">
        <v>0</v>
      </c>
      <c r="N93" s="16">
        <v>0</v>
      </c>
      <c r="O93" s="16">
        <v>0</v>
      </c>
      <c r="P93" s="16">
        <v>0.76</v>
      </c>
      <c r="Q93" s="16">
        <v>0.76</v>
      </c>
      <c r="R93" s="16">
        <v>0.628</v>
      </c>
      <c r="S93" s="16">
        <v>0</v>
      </c>
      <c r="T93" s="16">
        <v>14.685375000000001</v>
      </c>
      <c r="U93" s="16">
        <v>8.2726569999999988</v>
      </c>
      <c r="V93" s="16">
        <v>5.3771519999999997</v>
      </c>
      <c r="W93" s="16">
        <v>302.70575700000001</v>
      </c>
      <c r="X93" s="16">
        <v>357.76669099999998</v>
      </c>
      <c r="Y93" s="16">
        <v>343.74664000000001</v>
      </c>
      <c r="Z93" s="16">
        <v>507.16449999999998</v>
      </c>
      <c r="AA93" s="16">
        <v>23.231655999999997</v>
      </c>
      <c r="AB93" s="16">
        <v>25.980831000000002</v>
      </c>
      <c r="AC93" s="16">
        <v>28.978647000000002</v>
      </c>
      <c r="AD93" s="16">
        <v>32.265225000000001</v>
      </c>
      <c r="AE93" s="16">
        <v>34.103607000000004</v>
      </c>
      <c r="AF93" s="16">
        <v>0</v>
      </c>
      <c r="AG93" s="16">
        <v>0</v>
      </c>
      <c r="AH93" s="16">
        <v>0</v>
      </c>
      <c r="AI93" s="16">
        <v>15.61612</v>
      </c>
      <c r="AJ93" s="16">
        <v>16.443244999999997</v>
      </c>
      <c r="AK93" s="16"/>
      <c r="AL93" s="16"/>
      <c r="AM93" s="16"/>
    </row>
    <row r="94" spans="1:39" x14ac:dyDescent="0.25">
      <c r="A94" s="25" t="s">
        <v>44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16">
        <v>5948.9883870000003</v>
      </c>
      <c r="N94" s="16">
        <v>0</v>
      </c>
      <c r="O94" s="16">
        <v>3832.7660000000001</v>
      </c>
      <c r="P94" s="16">
        <v>3604.069</v>
      </c>
      <c r="Q94" s="16">
        <v>3670.605</v>
      </c>
      <c r="R94" s="16">
        <v>3020.8110000000001</v>
      </c>
      <c r="S94" s="16">
        <v>2030.3050000000001</v>
      </c>
      <c r="T94" s="16">
        <v>1918.758562</v>
      </c>
      <c r="U94" s="16">
        <v>1001.0680259999999</v>
      </c>
      <c r="V94" s="16">
        <v>685.90846299999998</v>
      </c>
      <c r="W94" s="16">
        <v>877.48820799999999</v>
      </c>
      <c r="X94" s="16">
        <v>414.76104199999997</v>
      </c>
      <c r="Y94" s="16">
        <v>682.50758799999994</v>
      </c>
      <c r="Z94" s="16">
        <v>843.92669599999999</v>
      </c>
      <c r="AA94" s="16">
        <v>752.57491800000003</v>
      </c>
      <c r="AB94" s="16">
        <v>390.634163</v>
      </c>
      <c r="AC94" s="16">
        <v>383.18347700000004</v>
      </c>
      <c r="AD94" s="16">
        <v>381.43096999999995</v>
      </c>
      <c r="AE94" s="16">
        <v>365.688154</v>
      </c>
      <c r="AF94" s="16">
        <v>312.671154</v>
      </c>
      <c r="AG94" s="16">
        <v>297.19615399999998</v>
      </c>
      <c r="AH94" s="16">
        <v>297.19615399999998</v>
      </c>
      <c r="AI94" s="16">
        <v>27.990282000000001</v>
      </c>
      <c r="AJ94" s="16">
        <v>25.298948999999997</v>
      </c>
      <c r="AK94" s="16"/>
      <c r="AL94" s="16"/>
      <c r="AM94" s="16"/>
    </row>
    <row r="95" spans="1:39" x14ac:dyDescent="0.25">
      <c r="A95" s="25" t="s">
        <v>45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16">
        <v>16899.487156000003</v>
      </c>
      <c r="N95" s="16">
        <v>23556.891942999999</v>
      </c>
      <c r="O95" s="16">
        <v>23093.141276000002</v>
      </c>
      <c r="P95" s="16">
        <v>20868.294645000002</v>
      </c>
      <c r="Q95" s="16">
        <v>138484.76889499999</v>
      </c>
      <c r="R95" s="16">
        <v>131427.766581</v>
      </c>
      <c r="S95" s="16">
        <v>126098.967707</v>
      </c>
      <c r="T95" s="16">
        <v>242895.12237299999</v>
      </c>
      <c r="U95" s="16">
        <v>170063.59792799997</v>
      </c>
      <c r="V95" s="16">
        <v>151856.72969500002</v>
      </c>
      <c r="W95" s="16">
        <v>172878.07387999998</v>
      </c>
      <c r="X95" s="16">
        <v>188719.92781699999</v>
      </c>
      <c r="Y95" s="16">
        <v>171886.153704</v>
      </c>
      <c r="Z95" s="16">
        <v>237567.490353</v>
      </c>
      <c r="AA95" s="16">
        <v>212318.672716</v>
      </c>
      <c r="AB95" s="16">
        <v>301666.60847199999</v>
      </c>
      <c r="AC95" s="16">
        <v>254857.908276</v>
      </c>
      <c r="AD95" s="16">
        <v>354442.25391899998</v>
      </c>
      <c r="AE95" s="16">
        <v>355876.58305399999</v>
      </c>
      <c r="AF95" s="16">
        <v>331511.47288800002</v>
      </c>
      <c r="AG95" s="16">
        <v>278844.94176100002</v>
      </c>
      <c r="AH95" s="16">
        <v>237701.241186</v>
      </c>
      <c r="AI95" s="16">
        <v>247764.94403700001</v>
      </c>
      <c r="AJ95" s="16">
        <v>324776.71386700001</v>
      </c>
      <c r="AK95" s="16"/>
      <c r="AL95" s="16"/>
      <c r="AM95" s="16"/>
    </row>
    <row r="96" spans="1:39" x14ac:dyDescent="0.25">
      <c r="A96" s="25" t="s">
        <v>47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16">
        <v>64613.322874999998</v>
      </c>
      <c r="N96" s="16">
        <v>63919.178</v>
      </c>
      <c r="O96" s="16">
        <v>59942.606</v>
      </c>
      <c r="P96" s="16">
        <v>34980.027999999998</v>
      </c>
      <c r="Q96" s="16">
        <v>34984.027000000002</v>
      </c>
      <c r="R96" s="16">
        <v>29767.181</v>
      </c>
      <c r="S96" s="16">
        <v>32233.802</v>
      </c>
      <c r="T96" s="16">
        <v>56702.954943999997</v>
      </c>
      <c r="U96" s="16">
        <v>42978.059666000001</v>
      </c>
      <c r="V96" s="16">
        <v>22815.202697999997</v>
      </c>
      <c r="W96" s="16">
        <v>22627.210632000002</v>
      </c>
      <c r="X96" s="16">
        <v>22789.496385000002</v>
      </c>
      <c r="Y96" s="16">
        <v>16391.877741</v>
      </c>
      <c r="Z96" s="16">
        <v>20126.726252999997</v>
      </c>
      <c r="AA96" s="16">
        <v>12311.601618000001</v>
      </c>
      <c r="AB96" s="16">
        <v>11685.531026000001</v>
      </c>
      <c r="AC96" s="16">
        <v>6803.6901169999992</v>
      </c>
      <c r="AD96" s="16">
        <v>10722.506131999999</v>
      </c>
      <c r="AE96" s="16">
        <v>7098.56945</v>
      </c>
      <c r="AF96" s="16">
        <v>2286.7086960000001</v>
      </c>
      <c r="AG96" s="16">
        <v>2049.7728870000001</v>
      </c>
      <c r="AH96" s="16">
        <v>1985.5662790000001</v>
      </c>
      <c r="AI96" s="16">
        <v>1778.8528939999999</v>
      </c>
      <c r="AJ96" s="16">
        <v>2593.4908459999997</v>
      </c>
      <c r="AK96" s="16"/>
      <c r="AL96" s="16"/>
      <c r="AM96" s="16"/>
    </row>
    <row r="97" spans="1:39" x14ac:dyDescent="0.25">
      <c r="A97" s="25" t="s">
        <v>48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16">
        <v>39926.820798999994</v>
      </c>
      <c r="N97" s="16">
        <v>34190.543899999997</v>
      </c>
      <c r="O97" s="16">
        <v>42134.028855999997</v>
      </c>
      <c r="P97" s="16">
        <v>37737.114103999993</v>
      </c>
      <c r="Q97" s="16">
        <v>49736.507771999997</v>
      </c>
      <c r="R97" s="16">
        <v>52688.247493999996</v>
      </c>
      <c r="S97" s="16">
        <v>49428.503042999997</v>
      </c>
      <c r="T97" s="16">
        <v>37317.152728000001</v>
      </c>
      <c r="U97" s="16">
        <v>30446.370434999997</v>
      </c>
      <c r="V97" s="16">
        <v>35974.457460999998</v>
      </c>
      <c r="W97" s="16">
        <v>30083.635312000002</v>
      </c>
      <c r="X97" s="16">
        <v>31067.458342000002</v>
      </c>
      <c r="Y97" s="16">
        <v>38191.125368999994</v>
      </c>
      <c r="Z97" s="16">
        <v>20754.816014</v>
      </c>
      <c r="AA97" s="16">
        <v>23575.664361000003</v>
      </c>
      <c r="AB97" s="16">
        <v>25563.560116000001</v>
      </c>
      <c r="AC97" s="16">
        <v>33653.748096999996</v>
      </c>
      <c r="AD97" s="16">
        <v>31833.209822999994</v>
      </c>
      <c r="AE97" s="16">
        <v>35014.582376999999</v>
      </c>
      <c r="AF97" s="16">
        <v>31115.481204</v>
      </c>
      <c r="AG97" s="16">
        <v>47193.779459999998</v>
      </c>
      <c r="AH97" s="16">
        <v>43981.762321000002</v>
      </c>
      <c r="AI97" s="16">
        <v>29083.081577000001</v>
      </c>
      <c r="AJ97" s="16">
        <v>35746.505181999994</v>
      </c>
      <c r="AK97" s="16"/>
      <c r="AL97" s="16"/>
      <c r="AM97" s="16"/>
    </row>
    <row r="98" spans="1:39" x14ac:dyDescent="0.25">
      <c r="A98" s="25" t="s">
        <v>50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16">
        <v>0</v>
      </c>
      <c r="N98" s="16">
        <v>9.6147019999999994</v>
      </c>
      <c r="O98" s="16">
        <v>9.6147019999999994</v>
      </c>
      <c r="P98" s="16">
        <v>11.154</v>
      </c>
      <c r="Q98" s="16">
        <v>11.154</v>
      </c>
      <c r="R98" s="16">
        <v>0</v>
      </c>
      <c r="S98" s="16">
        <v>0</v>
      </c>
      <c r="T98" s="16">
        <v>0.90357500000000002</v>
      </c>
      <c r="U98" s="16">
        <v>0.25113099999999999</v>
      </c>
      <c r="V98" s="16">
        <v>2.5161000000000003E-2</v>
      </c>
      <c r="W98" s="16">
        <v>4.8739999999999999E-3</v>
      </c>
      <c r="X98" s="16">
        <v>4.7359999999999998E-3</v>
      </c>
      <c r="Y98" s="16">
        <v>3.2200000000000002E-3</v>
      </c>
      <c r="Z98" s="16">
        <v>32.189590000000003</v>
      </c>
      <c r="AA98" s="16">
        <v>31.239632999999998</v>
      </c>
      <c r="AB98" s="16">
        <v>21.15727</v>
      </c>
      <c r="AC98" s="16">
        <v>8.5845710000000004</v>
      </c>
      <c r="AD98" s="16">
        <v>21.15727</v>
      </c>
      <c r="AE98" s="16">
        <v>21.15727</v>
      </c>
      <c r="AF98" s="16">
        <v>21.15727</v>
      </c>
      <c r="AG98" s="16">
        <v>3.8779999999999999E-3</v>
      </c>
      <c r="AH98" s="16">
        <v>3.8779999999999999E-3</v>
      </c>
      <c r="AI98" s="16">
        <v>2.4055399999999998</v>
      </c>
      <c r="AJ98" s="16">
        <v>17.768377000000001</v>
      </c>
      <c r="AK98" s="16"/>
      <c r="AL98" s="16"/>
      <c r="AM98" s="16"/>
    </row>
    <row r="99" spans="1:39" x14ac:dyDescent="0.25">
      <c r="A99" s="25" t="s">
        <v>51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16">
        <v>185.43267599999999</v>
      </c>
      <c r="N99" s="16">
        <v>177.19668000000001</v>
      </c>
      <c r="O99" s="16">
        <v>452.56381899999997</v>
      </c>
      <c r="P99" s="16">
        <v>280.15000699999996</v>
      </c>
      <c r="Q99" s="16">
        <v>331.82768099999998</v>
      </c>
      <c r="R99" s="16">
        <v>326.23681099999999</v>
      </c>
      <c r="S99" s="16">
        <v>321.36604599999998</v>
      </c>
      <c r="T99" s="16">
        <v>421.80977699999994</v>
      </c>
      <c r="U99" s="16">
        <v>431.74285500000002</v>
      </c>
      <c r="V99" s="16">
        <v>413.46062499999994</v>
      </c>
      <c r="W99" s="16">
        <v>63.891092</v>
      </c>
      <c r="X99" s="16">
        <v>35.520091999999998</v>
      </c>
      <c r="Y99" s="16">
        <v>396.15957899999995</v>
      </c>
      <c r="Z99" s="16">
        <v>975.26788899999997</v>
      </c>
      <c r="AA99" s="16">
        <v>1037.3872060000001</v>
      </c>
      <c r="AB99" s="16">
        <v>1096.822868</v>
      </c>
      <c r="AC99" s="16">
        <v>1222.7106820000001</v>
      </c>
      <c r="AD99" s="16">
        <v>1098.2190989999999</v>
      </c>
      <c r="AE99" s="16">
        <v>730.10835799999995</v>
      </c>
      <c r="AF99" s="16">
        <v>2173.458869</v>
      </c>
      <c r="AG99" s="16">
        <v>3237.7262539999997</v>
      </c>
      <c r="AH99" s="16">
        <v>2451.1941429999997</v>
      </c>
      <c r="AI99" s="16">
        <v>1627.6460529999999</v>
      </c>
      <c r="AJ99" s="16">
        <v>1794.77961</v>
      </c>
      <c r="AK99" s="16"/>
      <c r="AL99" s="16"/>
      <c r="AM99" s="16"/>
    </row>
    <row r="100" spans="1:39" x14ac:dyDescent="0.25">
      <c r="A100" s="25" t="s">
        <v>52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16">
        <v>352.69121200000006</v>
      </c>
      <c r="N100" s="16">
        <v>317.07079500000003</v>
      </c>
      <c r="O100" s="16">
        <v>318.97679500000004</v>
      </c>
      <c r="P100" s="16">
        <v>320.18012400000003</v>
      </c>
      <c r="Q100" s="16">
        <v>321.23629800000003</v>
      </c>
      <c r="R100" s="16">
        <v>537.58521699999994</v>
      </c>
      <c r="S100" s="16">
        <v>495.00656199999997</v>
      </c>
      <c r="T100" s="16">
        <v>1709.602684</v>
      </c>
      <c r="U100" s="16">
        <v>1256.8749890000001</v>
      </c>
      <c r="V100" s="16">
        <v>811.79831799999999</v>
      </c>
      <c r="W100" s="16">
        <v>881.30289099999993</v>
      </c>
      <c r="X100" s="16">
        <v>570.36022000000003</v>
      </c>
      <c r="Y100" s="16">
        <v>347.66829300000001</v>
      </c>
      <c r="Z100" s="16">
        <v>3723.5326019999998</v>
      </c>
      <c r="AA100" s="16">
        <v>4452.1206950000005</v>
      </c>
      <c r="AB100" s="16">
        <v>4380.6762850000005</v>
      </c>
      <c r="AC100" s="16">
        <v>4867.3590929999991</v>
      </c>
      <c r="AD100" s="16">
        <v>4528.7441979999994</v>
      </c>
      <c r="AE100" s="16">
        <v>5639.5426849999994</v>
      </c>
      <c r="AF100" s="16">
        <v>922.74543900000003</v>
      </c>
      <c r="AG100" s="16">
        <v>1737.2704060000001</v>
      </c>
      <c r="AH100" s="16">
        <v>1453.6684700000003</v>
      </c>
      <c r="AI100" s="16">
        <v>953.02272400000004</v>
      </c>
      <c r="AJ100" s="16">
        <v>1732.3066569999999</v>
      </c>
      <c r="AK100" s="16"/>
      <c r="AL100" s="16"/>
      <c r="AM100" s="16"/>
    </row>
    <row r="101" spans="1:39" x14ac:dyDescent="0.25">
      <c r="A101" s="25" t="s">
        <v>53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16">
        <v>16.979288</v>
      </c>
      <c r="N101" s="16">
        <v>20.573792000000001</v>
      </c>
      <c r="O101" s="16">
        <v>1059.5737919999999</v>
      </c>
      <c r="P101" s="16">
        <v>833.12143600000002</v>
      </c>
      <c r="Q101" s="16">
        <v>1050.8356019999999</v>
      </c>
      <c r="R101" s="16">
        <v>1051.6070030000001</v>
      </c>
      <c r="S101" s="16">
        <v>1050.9700640000001</v>
      </c>
      <c r="T101" s="16">
        <v>1071.060706</v>
      </c>
      <c r="U101" s="16">
        <v>16.546950000000002</v>
      </c>
      <c r="V101" s="16">
        <v>37.093004000000001</v>
      </c>
      <c r="W101" s="16">
        <v>8.1695639999999994</v>
      </c>
      <c r="X101" s="16">
        <v>7.658226</v>
      </c>
      <c r="Y101" s="16">
        <v>7.4474900000000002</v>
      </c>
      <c r="Z101" s="16">
        <v>280.28843599999999</v>
      </c>
      <c r="AA101" s="16">
        <v>368.16253699999999</v>
      </c>
      <c r="AB101" s="16">
        <v>259.86412899999999</v>
      </c>
      <c r="AC101" s="16">
        <v>261.66365999999999</v>
      </c>
      <c r="AD101" s="16">
        <v>258.73671899999999</v>
      </c>
      <c r="AE101" s="16">
        <v>258.69628799999998</v>
      </c>
      <c r="AF101" s="16">
        <v>37.607253999999998</v>
      </c>
      <c r="AG101" s="16">
        <v>0.83299999999999996</v>
      </c>
      <c r="AH101" s="16">
        <v>0.7377999999999999</v>
      </c>
      <c r="AI101" s="16">
        <v>0.66205899999999995</v>
      </c>
      <c r="AJ101" s="16">
        <v>0.58546799999999999</v>
      </c>
      <c r="AK101" s="16"/>
      <c r="AL101" s="16"/>
      <c r="AM101" s="16"/>
    </row>
    <row r="102" spans="1:39" x14ac:dyDescent="0.25">
      <c r="A102" s="25" t="s">
        <v>54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16">
        <v>4.569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69.098622999999989</v>
      </c>
      <c r="U102" s="16">
        <v>34.248854000000001</v>
      </c>
      <c r="V102" s="16">
        <v>20.002434999999998</v>
      </c>
      <c r="W102" s="16">
        <v>10.339073999999998</v>
      </c>
      <c r="X102" s="16">
        <v>8.461405000000001</v>
      </c>
      <c r="Y102" s="16">
        <v>7.3508249999999995</v>
      </c>
      <c r="Z102" s="16">
        <v>6.6981899999999994</v>
      </c>
      <c r="AA102" s="16">
        <v>4.1681489999999997</v>
      </c>
      <c r="AB102" s="16">
        <v>4.5043249999999997</v>
      </c>
      <c r="AC102" s="16">
        <v>4.2098120000000003</v>
      </c>
      <c r="AD102" s="16">
        <v>6.2093739999999995</v>
      </c>
      <c r="AE102" s="16">
        <v>5.4378469999999997</v>
      </c>
      <c r="AF102" s="16">
        <v>3.2927440000000003</v>
      </c>
      <c r="AG102" s="16">
        <v>3.2927440000000003</v>
      </c>
      <c r="AH102" s="16">
        <v>3.2927440000000003</v>
      </c>
      <c r="AI102" s="16">
        <v>9.4220669999999984</v>
      </c>
      <c r="AJ102" s="16">
        <v>8.601191</v>
      </c>
      <c r="AK102" s="16"/>
      <c r="AL102" s="16"/>
      <c r="AM102" s="16"/>
    </row>
    <row r="103" spans="1:39" x14ac:dyDescent="0.25">
      <c r="A103" s="25" t="s">
        <v>108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16">
        <v>14.281032999999999</v>
      </c>
      <c r="N103" s="16">
        <v>21.282205999999999</v>
      </c>
      <c r="O103" s="16">
        <v>21.282205999999999</v>
      </c>
      <c r="P103" s="16">
        <v>23.804333</v>
      </c>
      <c r="Q103" s="16">
        <v>23.804333</v>
      </c>
      <c r="R103" s="16">
        <v>27.753182000000002</v>
      </c>
      <c r="S103" s="16">
        <v>0</v>
      </c>
      <c r="T103" s="16">
        <v>0</v>
      </c>
      <c r="U103" s="16">
        <v>1.2551E-2</v>
      </c>
      <c r="V103" s="16">
        <v>1.3249E-2</v>
      </c>
      <c r="W103" s="16">
        <v>2.3561520000000002</v>
      </c>
      <c r="X103" s="16">
        <v>2.367502</v>
      </c>
      <c r="Y103" s="16">
        <v>3.396461</v>
      </c>
      <c r="Z103" s="16">
        <v>6.8960799999999995</v>
      </c>
      <c r="AA103" s="16">
        <v>6.7398530000000001</v>
      </c>
      <c r="AB103" s="16">
        <v>7.297053</v>
      </c>
      <c r="AC103" s="16">
        <v>7.7247490000000001</v>
      </c>
      <c r="AD103" s="16">
        <v>11.160308000000001</v>
      </c>
      <c r="AE103" s="16">
        <v>11.217457999999999</v>
      </c>
      <c r="AF103" s="16">
        <v>7.3374870000000003</v>
      </c>
      <c r="AG103" s="16">
        <v>0</v>
      </c>
      <c r="AH103" s="16">
        <v>0</v>
      </c>
      <c r="AI103" s="16">
        <v>3.886352</v>
      </c>
      <c r="AJ103" s="16">
        <v>2.3244499999999997</v>
      </c>
      <c r="AK103" s="16"/>
      <c r="AL103" s="16"/>
      <c r="AM103" s="16"/>
    </row>
    <row r="104" spans="1:39" x14ac:dyDescent="0.25">
      <c r="A104" s="25" t="s">
        <v>55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16">
        <v>6.3554510000000004</v>
      </c>
      <c r="N104" s="16">
        <v>0</v>
      </c>
      <c r="O104" s="16">
        <v>0</v>
      </c>
      <c r="P104" s="16">
        <v>166.56200000000001</v>
      </c>
      <c r="Q104" s="16">
        <v>166.56200000000001</v>
      </c>
      <c r="R104" s="16">
        <v>151.12200000000001</v>
      </c>
      <c r="S104" s="16">
        <v>160.72399999999999</v>
      </c>
      <c r="T104" s="16">
        <v>1177.7588880000001</v>
      </c>
      <c r="U104" s="16">
        <v>303.11968200000001</v>
      </c>
      <c r="V104" s="16">
        <v>251.85424399999999</v>
      </c>
      <c r="W104" s="16">
        <v>254.83121899999998</v>
      </c>
      <c r="X104" s="16">
        <v>98.993218999999996</v>
      </c>
      <c r="Y104" s="16">
        <v>55.458999000000006</v>
      </c>
      <c r="Z104" s="16">
        <v>33.323709999999998</v>
      </c>
      <c r="AA104" s="16">
        <v>6.8835889999999997</v>
      </c>
      <c r="AB104" s="16">
        <v>3.555793</v>
      </c>
      <c r="AC104" s="16">
        <v>3.2652320000000001</v>
      </c>
      <c r="AD104" s="16">
        <v>1.2930029999999999</v>
      </c>
      <c r="AE104" s="16">
        <v>0</v>
      </c>
      <c r="AF104" s="16">
        <v>357.11297200000001</v>
      </c>
      <c r="AG104" s="16">
        <v>363.66069699999997</v>
      </c>
      <c r="AH104" s="16">
        <v>284.71232199999997</v>
      </c>
      <c r="AI104" s="16">
        <v>294.48232200000001</v>
      </c>
      <c r="AJ104" s="16">
        <v>195.685812</v>
      </c>
      <c r="AK104" s="16"/>
      <c r="AL104" s="16"/>
      <c r="AM104" s="16"/>
    </row>
    <row r="105" spans="1:39" x14ac:dyDescent="0.25">
      <c r="A105" s="25" t="s">
        <v>56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16">
        <v>2333.9522310000002</v>
      </c>
      <c r="N105" s="16">
        <v>6083.0433739999999</v>
      </c>
      <c r="O105" s="16">
        <v>6083.0433739999999</v>
      </c>
      <c r="P105" s="16">
        <v>9382.1817030000002</v>
      </c>
      <c r="Q105" s="16">
        <v>9129.8821850000004</v>
      </c>
      <c r="R105" s="16">
        <v>10416.265296</v>
      </c>
      <c r="S105" s="16">
        <v>10389.239808</v>
      </c>
      <c r="T105" s="16">
        <v>13200.798776999998</v>
      </c>
      <c r="U105" s="16">
        <v>11676.073496999999</v>
      </c>
      <c r="V105" s="16">
        <v>13239.115456</v>
      </c>
      <c r="W105" s="16">
        <v>9859.3887369999993</v>
      </c>
      <c r="X105" s="16">
        <v>7762.1573739999994</v>
      </c>
      <c r="Y105" s="16">
        <v>6098.5392819999997</v>
      </c>
      <c r="Z105" s="16">
        <v>771.53083700000002</v>
      </c>
      <c r="AA105" s="16">
        <v>1144.022154</v>
      </c>
      <c r="AB105" s="16">
        <v>1007.485307</v>
      </c>
      <c r="AC105" s="16">
        <v>962.21259700000007</v>
      </c>
      <c r="AD105" s="16">
        <v>905.65891800000009</v>
      </c>
      <c r="AE105" s="16">
        <v>899.50867200000005</v>
      </c>
      <c r="AF105" s="16">
        <v>287.788185</v>
      </c>
      <c r="AG105" s="16">
        <v>310.64522399999998</v>
      </c>
      <c r="AH105" s="16">
        <v>840.43871000000001</v>
      </c>
      <c r="AI105" s="16">
        <v>960.91188499999998</v>
      </c>
      <c r="AJ105" s="16">
        <v>1041.4155679999999</v>
      </c>
      <c r="AK105" s="16"/>
      <c r="AL105" s="16"/>
      <c r="AM105" s="16"/>
    </row>
    <row r="106" spans="1:39" x14ac:dyDescent="0.25">
      <c r="A106" s="25" t="s">
        <v>57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16">
        <v>1E-3</v>
      </c>
      <c r="N106" s="16">
        <v>29.638548999999998</v>
      </c>
      <c r="O106" s="16">
        <v>29.638548999999998</v>
      </c>
      <c r="P106" s="16">
        <v>0.25964100000000001</v>
      </c>
      <c r="Q106" s="16">
        <v>0.25964100000000001</v>
      </c>
      <c r="R106" s="16">
        <v>0.28700599999999998</v>
      </c>
      <c r="S106" s="16">
        <v>0</v>
      </c>
      <c r="T106" s="16">
        <v>270.910843</v>
      </c>
      <c r="U106" s="16">
        <v>89.444554000000011</v>
      </c>
      <c r="V106" s="16">
        <v>24.317470999999998</v>
      </c>
      <c r="W106" s="16">
        <v>19.208261999999998</v>
      </c>
      <c r="X106" s="16">
        <v>19.174474</v>
      </c>
      <c r="Y106" s="16">
        <v>10.880880000000001</v>
      </c>
      <c r="Z106" s="16">
        <v>6.9676739999999997</v>
      </c>
      <c r="AA106" s="16">
        <v>2.097477</v>
      </c>
      <c r="AB106" s="16">
        <v>1.6041609999999999</v>
      </c>
      <c r="AC106" s="16">
        <v>1.5506909999999998</v>
      </c>
      <c r="AD106" s="16">
        <v>1.1877529999999998</v>
      </c>
      <c r="AE106" s="16">
        <v>0.94980900000000001</v>
      </c>
      <c r="AF106" s="16">
        <v>0.94980900000000001</v>
      </c>
      <c r="AG106" s="16">
        <v>0.94980900000000001</v>
      </c>
      <c r="AH106" s="16">
        <v>0.94980900000000001</v>
      </c>
      <c r="AI106" s="16">
        <v>0.94980900000000001</v>
      </c>
      <c r="AJ106" s="16">
        <v>1.8345349999999998</v>
      </c>
      <c r="AK106" s="16"/>
      <c r="AL106" s="16"/>
      <c r="AM106" s="16"/>
    </row>
    <row r="107" spans="1:39" x14ac:dyDescent="0.25">
      <c r="A107" s="25" t="s">
        <v>58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16">
        <v>0</v>
      </c>
      <c r="N107" s="16">
        <v>29.078251999999999</v>
      </c>
      <c r="O107" s="16">
        <v>29.078251999999999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189.38302299999998</v>
      </c>
      <c r="AE107" s="16">
        <v>189.38302299999998</v>
      </c>
      <c r="AF107" s="16">
        <v>0.01</v>
      </c>
      <c r="AG107" s="16">
        <v>0</v>
      </c>
      <c r="AH107" s="16">
        <v>0</v>
      </c>
      <c r="AI107" s="16">
        <v>154.899134</v>
      </c>
      <c r="AJ107" s="16">
        <v>150.199454</v>
      </c>
      <c r="AK107" s="16"/>
      <c r="AL107" s="16"/>
      <c r="AM107" s="16"/>
    </row>
    <row r="108" spans="1:39" x14ac:dyDescent="0.25">
      <c r="A108" s="25" t="s">
        <v>59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16">
        <v>9.4E-2</v>
      </c>
      <c r="N108" s="16">
        <v>0.26394799999999996</v>
      </c>
      <c r="O108" s="16">
        <v>0.26394799999999996</v>
      </c>
      <c r="P108" s="16">
        <v>0.28699999999999998</v>
      </c>
      <c r="Q108" s="16">
        <v>0.28699999999999998</v>
      </c>
      <c r="R108" s="16">
        <v>0.32</v>
      </c>
      <c r="S108" s="16">
        <v>0.36258999999999997</v>
      </c>
      <c r="T108" s="16">
        <v>395.59651199999996</v>
      </c>
      <c r="U108" s="16">
        <v>222.99025899999998</v>
      </c>
      <c r="V108" s="16">
        <v>145.07476399999999</v>
      </c>
      <c r="W108" s="16">
        <v>143.94775100000001</v>
      </c>
      <c r="X108" s="16">
        <v>143.60746900000001</v>
      </c>
      <c r="Y108" s="16">
        <v>80.453254000000001</v>
      </c>
      <c r="Z108" s="16">
        <v>48.886105000000001</v>
      </c>
      <c r="AA108" s="16">
        <v>10.098270000000001</v>
      </c>
      <c r="AB108" s="16">
        <v>5.2163720000000007</v>
      </c>
      <c r="AC108" s="16">
        <v>4.8697049999999997</v>
      </c>
      <c r="AD108" s="16">
        <v>1.8968430000000001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/>
      <c r="AL108" s="16"/>
      <c r="AM108" s="16"/>
    </row>
    <row r="109" spans="1:39" x14ac:dyDescent="0.25">
      <c r="A109" s="25" t="s">
        <v>109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16">
        <v>1.1060000000000001</v>
      </c>
      <c r="N109" s="16">
        <v>1.2596959999999999</v>
      </c>
      <c r="O109" s="16">
        <v>1.2596959999999999</v>
      </c>
      <c r="P109" s="16">
        <v>1.139</v>
      </c>
      <c r="Q109" s="16">
        <v>1.139</v>
      </c>
      <c r="R109" s="16">
        <v>1.079</v>
      </c>
      <c r="S109" s="16">
        <v>1.1322840000000001</v>
      </c>
      <c r="T109" s="16">
        <v>1.276524</v>
      </c>
      <c r="U109" s="16">
        <v>5.9426369999999995</v>
      </c>
      <c r="V109" s="16">
        <v>2.2213280000000002</v>
      </c>
      <c r="W109" s="16">
        <v>1.9491540000000001</v>
      </c>
      <c r="X109" s="16">
        <v>1.8264899999999999</v>
      </c>
      <c r="Y109" s="16">
        <v>1.6823489999999999</v>
      </c>
      <c r="Z109" s="16">
        <v>1.6699820000000001</v>
      </c>
      <c r="AA109" s="16">
        <v>1.7093040000000002</v>
      </c>
      <c r="AB109" s="16">
        <v>1.4300379999999999</v>
      </c>
      <c r="AC109" s="16">
        <v>2.4667140000000001</v>
      </c>
      <c r="AD109" s="16">
        <v>1.4300379999999999</v>
      </c>
      <c r="AE109" s="16">
        <v>1.4300379999999999</v>
      </c>
      <c r="AF109" s="16">
        <v>0</v>
      </c>
      <c r="AG109" s="16">
        <v>0</v>
      </c>
      <c r="AH109" s="16">
        <v>0</v>
      </c>
      <c r="AI109" s="16">
        <v>3.4502649999999999</v>
      </c>
      <c r="AJ109" s="16">
        <v>2.538551</v>
      </c>
      <c r="AK109" s="16"/>
      <c r="AL109" s="16"/>
      <c r="AM109" s="16"/>
    </row>
    <row r="110" spans="1:39" x14ac:dyDescent="0.25">
      <c r="A110" s="25" t="s">
        <v>60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16">
        <v>56813.243000000002</v>
      </c>
      <c r="N110" s="16">
        <v>53895.874079000001</v>
      </c>
      <c r="O110" s="16">
        <v>60480.874079000001</v>
      </c>
      <c r="P110" s="16">
        <v>58581.63</v>
      </c>
      <c r="Q110" s="16">
        <v>60787.63</v>
      </c>
      <c r="R110" s="16">
        <v>62257.288</v>
      </c>
      <c r="S110" s="16">
        <v>153592.51020300001</v>
      </c>
      <c r="T110" s="16">
        <v>204003.37896599999</v>
      </c>
      <c r="U110" s="16">
        <v>296158.01466099999</v>
      </c>
      <c r="V110" s="16">
        <v>338166.76306299999</v>
      </c>
      <c r="W110" s="16">
        <v>332185.979857</v>
      </c>
      <c r="X110" s="16">
        <v>363180.67202300002</v>
      </c>
      <c r="Y110" s="16">
        <v>379274.21497899998</v>
      </c>
      <c r="Z110" s="16">
        <v>439352.01742300001</v>
      </c>
      <c r="AA110" s="16">
        <v>395016.81482000003</v>
      </c>
      <c r="AB110" s="16">
        <v>425027.75825900002</v>
      </c>
      <c r="AC110" s="16">
        <v>458352.80091400002</v>
      </c>
      <c r="AD110" s="16">
        <v>461791.36847300001</v>
      </c>
      <c r="AE110" s="16">
        <v>493128.132017</v>
      </c>
      <c r="AF110" s="16">
        <v>444253.15692199999</v>
      </c>
      <c r="AG110" s="16">
        <v>503415.970822</v>
      </c>
      <c r="AH110" s="16">
        <v>505223.672081</v>
      </c>
      <c r="AI110" s="16">
        <v>520483.79887100001</v>
      </c>
      <c r="AJ110" s="16">
        <v>484981.36227799999</v>
      </c>
      <c r="AK110" s="16"/>
      <c r="AL110" s="16"/>
      <c r="AM110" s="16"/>
    </row>
    <row r="111" spans="1:39" x14ac:dyDescent="0.25">
      <c r="A111" s="25" t="s">
        <v>61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16">
        <v>105.55561400000001</v>
      </c>
      <c r="N111" s="16">
        <v>10.191906999999999</v>
      </c>
      <c r="O111" s="16">
        <v>10.191906999999999</v>
      </c>
      <c r="P111" s="16">
        <v>16.306325000000001</v>
      </c>
      <c r="Q111" s="16">
        <v>16.306325000000001</v>
      </c>
      <c r="R111" s="16">
        <v>71.203377000000003</v>
      </c>
      <c r="S111" s="16">
        <v>82.245784999999998</v>
      </c>
      <c r="T111" s="16">
        <v>188.16522599999996</v>
      </c>
      <c r="U111" s="16">
        <v>144.40969299999998</v>
      </c>
      <c r="V111" s="16">
        <v>122.32669600000001</v>
      </c>
      <c r="W111" s="16">
        <v>122.91038600000002</v>
      </c>
      <c r="X111" s="16">
        <v>119.220054</v>
      </c>
      <c r="Y111" s="16">
        <v>162.11136199999999</v>
      </c>
      <c r="Z111" s="16">
        <v>169.239341</v>
      </c>
      <c r="AA111" s="16">
        <v>93.857830000000007</v>
      </c>
      <c r="AB111" s="16">
        <v>82.372578000000004</v>
      </c>
      <c r="AC111" s="16">
        <v>1161.059074</v>
      </c>
      <c r="AD111" s="16">
        <v>1453.914788</v>
      </c>
      <c r="AE111" s="16">
        <v>1453.4267970000001</v>
      </c>
      <c r="AF111" s="16">
        <v>21.134539999999998</v>
      </c>
      <c r="AG111" s="16">
        <v>9.317099999999999E-2</v>
      </c>
      <c r="AH111" s="16">
        <v>9.317099999999999E-2</v>
      </c>
      <c r="AI111" s="16">
        <v>47.808269000000003</v>
      </c>
      <c r="AJ111" s="16">
        <v>46.070581999999995</v>
      </c>
      <c r="AK111" s="16"/>
      <c r="AL111" s="16"/>
      <c r="AM111" s="16"/>
    </row>
    <row r="112" spans="1:39" x14ac:dyDescent="0.25">
      <c r="A112" s="25" t="s">
        <v>62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16">
        <v>215.25702100000001</v>
      </c>
      <c r="N112" s="16">
        <v>250.45432600000001</v>
      </c>
      <c r="O112" s="16">
        <v>250.45432600000001</v>
      </c>
      <c r="P112" s="16">
        <v>286.911608</v>
      </c>
      <c r="Q112" s="16">
        <v>286.911608</v>
      </c>
      <c r="R112" s="16">
        <v>258.95474000000002</v>
      </c>
      <c r="S112" s="16">
        <v>288.92949400000003</v>
      </c>
      <c r="T112" s="16">
        <v>3483.5771419999996</v>
      </c>
      <c r="U112" s="16">
        <v>1559.006097</v>
      </c>
      <c r="V112" s="16">
        <v>776.85598100000004</v>
      </c>
      <c r="W112" s="16">
        <v>586.31698099999994</v>
      </c>
      <c r="X112" s="16">
        <v>553.08787600000005</v>
      </c>
      <c r="Y112" s="16">
        <v>383.81710700000008</v>
      </c>
      <c r="Z112" s="16">
        <v>315.63140600000003</v>
      </c>
      <c r="AA112" s="16">
        <v>179.75593700000002</v>
      </c>
      <c r="AB112" s="16">
        <v>177.20509899999999</v>
      </c>
      <c r="AC112" s="16">
        <v>136.56040999999999</v>
      </c>
      <c r="AD112" s="16">
        <v>145.10915299999999</v>
      </c>
      <c r="AE112" s="16">
        <v>128.12490099999999</v>
      </c>
      <c r="AF112" s="16">
        <v>92.331034000000002</v>
      </c>
      <c r="AG112" s="16">
        <v>59.788430999999996</v>
      </c>
      <c r="AH112" s="16">
        <v>59.788430999999996</v>
      </c>
      <c r="AI112" s="16">
        <v>74.732888000000003</v>
      </c>
      <c r="AJ112" s="16">
        <v>215.08909500000001</v>
      </c>
      <c r="AK112" s="16"/>
      <c r="AL112" s="16"/>
      <c r="AM112" s="16"/>
    </row>
    <row r="113" spans="1:39" x14ac:dyDescent="0.25">
      <c r="A113" s="25" t="s">
        <v>63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16">
        <v>0.152</v>
      </c>
      <c r="N113" s="16">
        <v>0</v>
      </c>
      <c r="O113" s="16">
        <v>0</v>
      </c>
      <c r="P113" s="16">
        <v>1.6205000000000001</v>
      </c>
      <c r="Q113" s="16">
        <v>1.6205000000000001</v>
      </c>
      <c r="R113" s="16">
        <v>1.3029999999999999</v>
      </c>
      <c r="S113" s="16">
        <v>1.809911</v>
      </c>
      <c r="T113" s="16">
        <v>1132.6533690000001</v>
      </c>
      <c r="U113" s="16">
        <v>633.5227460000001</v>
      </c>
      <c r="V113" s="16">
        <v>409.48341400000004</v>
      </c>
      <c r="W113" s="16">
        <v>403.01935399999996</v>
      </c>
      <c r="X113" s="16">
        <v>402.55979200000002</v>
      </c>
      <c r="Y113" s="16">
        <v>226.52434200000005</v>
      </c>
      <c r="Z113" s="16">
        <v>123.352716</v>
      </c>
      <c r="AA113" s="16">
        <v>26.637207</v>
      </c>
      <c r="AB113" s="16">
        <v>14.666041000000002</v>
      </c>
      <c r="AC113" s="16">
        <v>13.595079999999999</v>
      </c>
      <c r="AD113" s="16">
        <v>6.3174160000000006</v>
      </c>
      <c r="AE113" s="16">
        <v>1.380455</v>
      </c>
      <c r="AF113" s="16">
        <v>156.52852299999998</v>
      </c>
      <c r="AG113" s="16">
        <v>102.665998</v>
      </c>
      <c r="AH113" s="16">
        <v>1.100781</v>
      </c>
      <c r="AI113" s="16">
        <v>85.758017999999993</v>
      </c>
      <c r="AJ113" s="16">
        <v>258.52069</v>
      </c>
      <c r="AK113" s="16"/>
      <c r="AL113" s="16"/>
      <c r="AM113" s="16"/>
    </row>
    <row r="114" spans="1:39" x14ac:dyDescent="0.25">
      <c r="A114" s="25" t="s">
        <v>64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16">
        <v>155.982</v>
      </c>
      <c r="N114" s="16">
        <v>417.04936200000003</v>
      </c>
      <c r="O114" s="16">
        <v>1272.0124530000001</v>
      </c>
      <c r="P114" s="16">
        <v>207.125</v>
      </c>
      <c r="Q114" s="16">
        <v>207.125</v>
      </c>
      <c r="R114" s="16">
        <v>305.01807299999996</v>
      </c>
      <c r="S114" s="16">
        <v>300.93948399999999</v>
      </c>
      <c r="T114" s="16">
        <v>231.61069000000001</v>
      </c>
      <c r="U114" s="16">
        <v>223.01291199999997</v>
      </c>
      <c r="V114" s="16">
        <v>385.47565700000001</v>
      </c>
      <c r="W114" s="16">
        <v>386.31227000000001</v>
      </c>
      <c r="X114" s="16">
        <v>385.48078299999997</v>
      </c>
      <c r="Y114" s="16">
        <v>383.29758099999998</v>
      </c>
      <c r="Z114" s="16">
        <v>346.35160000000002</v>
      </c>
      <c r="AA114" s="16">
        <v>328.20747999999998</v>
      </c>
      <c r="AB114" s="16">
        <v>339.26533899999998</v>
      </c>
      <c r="AC114" s="16">
        <v>336.53400199999999</v>
      </c>
      <c r="AD114" s="16">
        <v>339.11102600000004</v>
      </c>
      <c r="AE114" s="16">
        <v>339.02284900000001</v>
      </c>
      <c r="AF114" s="16">
        <v>241.99897300000001</v>
      </c>
      <c r="AG114" s="16">
        <v>1.3440000000000001E-3</v>
      </c>
      <c r="AH114" s="16">
        <v>5694.2302739999996</v>
      </c>
      <c r="AI114" s="16">
        <v>1.3440000000000001E-3</v>
      </c>
      <c r="AJ114" s="16">
        <v>1.3440000000000001E-3</v>
      </c>
      <c r="AK114" s="16"/>
      <c r="AL114" s="16"/>
      <c r="AM114" s="16"/>
    </row>
    <row r="115" spans="1:39" x14ac:dyDescent="0.25">
      <c r="A115" s="25" t="s">
        <v>65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16">
        <v>343.57936100000001</v>
      </c>
      <c r="N115" s="16">
        <v>313.56803300000001</v>
      </c>
      <c r="O115" s="16">
        <v>313.56803300000001</v>
      </c>
      <c r="P115" s="16">
        <v>342.33850900000004</v>
      </c>
      <c r="Q115" s="16">
        <v>342.33850900000004</v>
      </c>
      <c r="R115" s="16">
        <v>410.947023</v>
      </c>
      <c r="S115" s="16">
        <v>510.97512200000006</v>
      </c>
      <c r="T115" s="16">
        <v>3611.2147410000002</v>
      </c>
      <c r="U115" s="16">
        <v>5602.0988380000008</v>
      </c>
      <c r="V115" s="16">
        <v>4714.511434</v>
      </c>
      <c r="W115" s="16">
        <v>4215.5075209999995</v>
      </c>
      <c r="X115" s="16">
        <v>3987.970386</v>
      </c>
      <c r="Y115" s="16">
        <v>2382.7274700000003</v>
      </c>
      <c r="Z115" s="16">
        <v>4127.2484119999999</v>
      </c>
      <c r="AA115" s="16">
        <v>4695.3665209999999</v>
      </c>
      <c r="AB115" s="16">
        <v>5926.3405659999999</v>
      </c>
      <c r="AC115" s="16">
        <v>6628.1280980000001</v>
      </c>
      <c r="AD115" s="16">
        <v>7216.6867520000005</v>
      </c>
      <c r="AE115" s="16">
        <v>6917.4645049999999</v>
      </c>
      <c r="AF115" s="16">
        <v>9439.9728439999999</v>
      </c>
      <c r="AG115" s="16">
        <v>6888.7771169999996</v>
      </c>
      <c r="AH115" s="16">
        <v>5198.2215290000004</v>
      </c>
      <c r="AI115" s="16">
        <v>4126.0156969999998</v>
      </c>
      <c r="AJ115" s="16">
        <v>3334.6015910000001</v>
      </c>
      <c r="AK115" s="16"/>
      <c r="AL115" s="16"/>
      <c r="AM115" s="16"/>
    </row>
    <row r="116" spans="1:39" x14ac:dyDescent="0.25">
      <c r="A116" s="25" t="s">
        <v>67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16">
        <v>41.205036999999997</v>
      </c>
      <c r="N116" s="16">
        <v>90.349619000000004</v>
      </c>
      <c r="O116" s="16">
        <v>90.349619000000004</v>
      </c>
      <c r="P116" s="16">
        <v>36.153599999999997</v>
      </c>
      <c r="Q116" s="16">
        <v>36.153599999999997</v>
      </c>
      <c r="R116" s="16">
        <v>36.2136</v>
      </c>
      <c r="S116" s="16">
        <v>51.606335000000001</v>
      </c>
      <c r="T116" s="16">
        <v>849.63007999999991</v>
      </c>
      <c r="U116" s="16">
        <v>480.93620500000009</v>
      </c>
      <c r="V116" s="16">
        <v>357.66310800000002</v>
      </c>
      <c r="W116" s="16">
        <v>309.07539900000006</v>
      </c>
      <c r="X116" s="16">
        <v>277.97133400000001</v>
      </c>
      <c r="Y116" s="16">
        <v>210.38570100000001</v>
      </c>
      <c r="Z116" s="16">
        <v>181.88558600000002</v>
      </c>
      <c r="AA116" s="16">
        <v>132.343829</v>
      </c>
      <c r="AB116" s="16">
        <v>131.50108900000001</v>
      </c>
      <c r="AC116" s="16">
        <v>134.037432</v>
      </c>
      <c r="AD116" s="16">
        <v>136.825185</v>
      </c>
      <c r="AE116" s="16">
        <v>131.14739399999999</v>
      </c>
      <c r="AF116" s="16">
        <v>129.09013100000001</v>
      </c>
      <c r="AG116" s="16">
        <v>16.295978000000002</v>
      </c>
      <c r="AH116" s="16">
        <v>16.295978000000002</v>
      </c>
      <c r="AI116" s="16">
        <v>37.073266000000004</v>
      </c>
      <c r="AJ116" s="16">
        <v>48.636849000000005</v>
      </c>
      <c r="AK116" s="16"/>
      <c r="AL116" s="16"/>
      <c r="AM116" s="16"/>
    </row>
    <row r="117" spans="1:39" x14ac:dyDescent="0.25">
      <c r="A117" s="25" t="s">
        <v>110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16">
        <v>1.62517</v>
      </c>
      <c r="N117" s="16">
        <v>2.3301590000000001</v>
      </c>
      <c r="O117" s="16">
        <v>2.3301590000000001</v>
      </c>
      <c r="P117" s="16">
        <v>2.5486260000000001</v>
      </c>
      <c r="Q117" s="16">
        <v>2.5486260000000001</v>
      </c>
      <c r="R117" s="16">
        <v>2.9166500000000002</v>
      </c>
      <c r="S117" s="16">
        <v>3.6893259999999999</v>
      </c>
      <c r="T117" s="16">
        <v>6.5421499999999995</v>
      </c>
      <c r="U117" s="16">
        <v>5.0060099999999998</v>
      </c>
      <c r="V117" s="16">
        <v>4.3762029999999994</v>
      </c>
      <c r="W117" s="16">
        <v>4.2311379999999996</v>
      </c>
      <c r="X117" s="16">
        <v>1.101731</v>
      </c>
      <c r="Y117" s="16">
        <v>0.61722299999999997</v>
      </c>
      <c r="Z117" s="16">
        <v>0.37504599999999999</v>
      </c>
      <c r="AA117" s="16">
        <v>7.7471999999999999E-2</v>
      </c>
      <c r="AB117" s="16">
        <v>4.0018999999999999E-2</v>
      </c>
      <c r="AC117" s="16">
        <v>3.6749000000000004E-2</v>
      </c>
      <c r="AD117" s="16">
        <v>1.4551999999999999E-2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/>
      <c r="AL117" s="16"/>
      <c r="AM117" s="16"/>
    </row>
    <row r="118" spans="1:39" x14ac:dyDescent="0.25">
      <c r="A118" s="25" t="s">
        <v>70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16">
        <v>1616.5757039999999</v>
      </c>
      <c r="N118" s="16">
        <v>2554.8824759999998</v>
      </c>
      <c r="O118" s="16">
        <v>2554.8824759999998</v>
      </c>
      <c r="P118" s="16">
        <v>1980.0948940000001</v>
      </c>
      <c r="Q118" s="16">
        <v>1980.0948940000001</v>
      </c>
      <c r="R118" s="16">
        <v>1362.0759279999997</v>
      </c>
      <c r="S118" s="16">
        <v>1585.370821</v>
      </c>
      <c r="T118" s="16">
        <v>1624.088737</v>
      </c>
      <c r="U118" s="16">
        <v>2323.1187869999999</v>
      </c>
      <c r="V118" s="16">
        <v>2555.6553940000003</v>
      </c>
      <c r="W118" s="16">
        <v>2629.2794450000001</v>
      </c>
      <c r="X118" s="16">
        <v>493.18838599999998</v>
      </c>
      <c r="Y118" s="16">
        <v>329.40377800000005</v>
      </c>
      <c r="Z118" s="16">
        <v>347.97446399999995</v>
      </c>
      <c r="AA118" s="16">
        <v>257.24937299999999</v>
      </c>
      <c r="AB118" s="16">
        <v>190.31804200000002</v>
      </c>
      <c r="AC118" s="16">
        <v>144.13703700000002</v>
      </c>
      <c r="AD118" s="16">
        <v>208.735522</v>
      </c>
      <c r="AE118" s="16">
        <v>208.36945399999999</v>
      </c>
      <c r="AF118" s="16">
        <v>101.046931</v>
      </c>
      <c r="AG118" s="16">
        <v>37.829189999999997</v>
      </c>
      <c r="AH118" s="16">
        <v>42.381430999999999</v>
      </c>
      <c r="AI118" s="16">
        <v>481.74425300000001</v>
      </c>
      <c r="AJ118" s="16">
        <v>713.07209900000009</v>
      </c>
      <c r="AK118" s="16"/>
      <c r="AL118" s="16"/>
      <c r="AM118" s="16"/>
    </row>
    <row r="119" spans="1:39" x14ac:dyDescent="0.25">
      <c r="A119" s="25" t="s">
        <v>111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16">
        <v>8.1370000000000005</v>
      </c>
      <c r="N119" s="16">
        <v>16.444019000000001</v>
      </c>
      <c r="O119" s="16">
        <v>16.444019000000001</v>
      </c>
      <c r="P119" s="16">
        <v>16.91</v>
      </c>
      <c r="Q119" s="16">
        <v>16.91</v>
      </c>
      <c r="R119" s="16">
        <v>11.114000000000001</v>
      </c>
      <c r="S119" s="16">
        <v>0</v>
      </c>
      <c r="T119" s="16">
        <v>21.676515999999999</v>
      </c>
      <c r="U119" s="16">
        <v>12.21095</v>
      </c>
      <c r="V119" s="16">
        <v>7.9370069999999995</v>
      </c>
      <c r="W119" s="16">
        <v>212.93741699999998</v>
      </c>
      <c r="X119" s="16">
        <v>441.25527599999998</v>
      </c>
      <c r="Y119" s="16">
        <v>637.82706799999994</v>
      </c>
      <c r="Z119" s="16">
        <v>396.81735700000002</v>
      </c>
      <c r="AA119" s="16">
        <v>276.32269500000001</v>
      </c>
      <c r="AB119" s="16">
        <v>0.58780199999999994</v>
      </c>
      <c r="AC119" s="16">
        <v>0.53914099999999998</v>
      </c>
      <c r="AD119" s="16">
        <v>0.51464300000000007</v>
      </c>
      <c r="AE119" s="16">
        <v>0.41061500000000001</v>
      </c>
      <c r="AF119" s="16">
        <v>0.108893</v>
      </c>
      <c r="AG119" s="16">
        <v>0</v>
      </c>
      <c r="AH119" s="16">
        <v>0</v>
      </c>
      <c r="AI119" s="16">
        <v>59.157795</v>
      </c>
      <c r="AJ119" s="16">
        <v>66.752324999999999</v>
      </c>
      <c r="AK119" s="16"/>
      <c r="AL119" s="16"/>
      <c r="AM119" s="16"/>
    </row>
    <row r="120" spans="1:39" x14ac:dyDescent="0.25">
      <c r="A120" s="25" t="s">
        <v>112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16">
        <v>81.020227000000006</v>
      </c>
      <c r="N120" s="16">
        <v>47.191000000000003</v>
      </c>
      <c r="O120" s="16">
        <v>47.191000000000003</v>
      </c>
      <c r="P120" s="16">
        <v>91.777000000000001</v>
      </c>
      <c r="Q120" s="16">
        <v>91.777000000000001</v>
      </c>
      <c r="R120" s="16">
        <v>103.587</v>
      </c>
      <c r="S120" s="16">
        <v>109.259046</v>
      </c>
      <c r="T120" s="16">
        <v>337.54605000000004</v>
      </c>
      <c r="U120" s="16">
        <v>182.883658</v>
      </c>
      <c r="V120" s="16">
        <v>102.21259500000001</v>
      </c>
      <c r="W120" s="16">
        <v>87.088725999999994</v>
      </c>
      <c r="X120" s="16">
        <v>85.233449000000007</v>
      </c>
      <c r="Y120" s="16">
        <v>43.517416999999995</v>
      </c>
      <c r="Z120" s="16">
        <v>25.769711000000001</v>
      </c>
      <c r="AA120" s="16">
        <v>9.1402250000000009</v>
      </c>
      <c r="AB120" s="16">
        <v>8.1894329999999993</v>
      </c>
      <c r="AC120" s="16">
        <v>7.6273919999999995</v>
      </c>
      <c r="AD120" s="16">
        <v>6.5552440000000001</v>
      </c>
      <c r="AE120" s="16">
        <v>4.8518419999999995</v>
      </c>
      <c r="AF120" s="16">
        <v>4.8518419999999995</v>
      </c>
      <c r="AG120" s="16">
        <v>4.8518419999999995</v>
      </c>
      <c r="AH120" s="16">
        <v>4.8518419999999995</v>
      </c>
      <c r="AI120" s="16">
        <v>337.49719599999997</v>
      </c>
      <c r="AJ120" s="16">
        <v>355.01967200000001</v>
      </c>
      <c r="AK120" s="16"/>
      <c r="AL120" s="16"/>
      <c r="AM120" s="16"/>
    </row>
    <row r="121" spans="1:39" x14ac:dyDescent="0.25">
      <c r="A121" s="25" t="s">
        <v>71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16">
        <v>36.728000000000002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7.2106409999999999</v>
      </c>
      <c r="U121" s="16">
        <v>3.5541839999999998</v>
      </c>
      <c r="V121" s="16">
        <v>2.0681750000000001</v>
      </c>
      <c r="W121" s="16">
        <v>0.91615400000000002</v>
      </c>
      <c r="X121" s="16">
        <v>0.68715300000000001</v>
      </c>
      <c r="Y121" s="16">
        <v>0.73053500000000005</v>
      </c>
      <c r="Z121" s="16">
        <v>0.711669</v>
      </c>
      <c r="AA121" s="16">
        <v>0.50109099999999995</v>
      </c>
      <c r="AB121" s="16">
        <v>38.462642000000002</v>
      </c>
      <c r="AC121" s="16">
        <v>50.367519000000001</v>
      </c>
      <c r="AD121" s="16">
        <v>69.858666999999997</v>
      </c>
      <c r="AE121" s="16">
        <v>69.769349000000005</v>
      </c>
      <c r="AF121" s="16">
        <v>20.905647000000002</v>
      </c>
      <c r="AG121" s="16">
        <v>0.40070100000000003</v>
      </c>
      <c r="AH121" s="16">
        <v>0.40070100000000003</v>
      </c>
      <c r="AI121" s="16">
        <v>41.708536000000002</v>
      </c>
      <c r="AJ121" s="16">
        <v>30.893211000000001</v>
      </c>
      <c r="AK121" s="16"/>
      <c r="AL121" s="16"/>
      <c r="AM121" s="16"/>
    </row>
    <row r="122" spans="1:39" x14ac:dyDescent="0.25">
      <c r="A122" s="25" t="s">
        <v>72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16">
        <v>290032.37766500004</v>
      </c>
      <c r="N122" s="16">
        <v>258983.812015</v>
      </c>
      <c r="O122" s="16">
        <v>246591.50200799998</v>
      </c>
      <c r="P122" s="16">
        <v>216011.057302</v>
      </c>
      <c r="Q122" s="16">
        <v>219862.53419199999</v>
      </c>
      <c r="R122" s="16">
        <v>264114.543084</v>
      </c>
      <c r="S122" s="16">
        <v>272047.12131299998</v>
      </c>
      <c r="T122" s="16">
        <v>409887.34856899997</v>
      </c>
      <c r="U122" s="16">
        <v>365018.23549300001</v>
      </c>
      <c r="V122" s="16">
        <v>358222.67336100002</v>
      </c>
      <c r="W122" s="16">
        <v>366522.06874100002</v>
      </c>
      <c r="X122" s="16">
        <v>363250.61694899999</v>
      </c>
      <c r="Y122" s="16">
        <v>353355.87403299997</v>
      </c>
      <c r="Z122" s="16">
        <v>370417.76624899998</v>
      </c>
      <c r="AA122" s="16">
        <v>296907.84040700004</v>
      </c>
      <c r="AB122" s="16">
        <v>319998.05502899998</v>
      </c>
      <c r="AC122" s="16">
        <v>265179.97097700002</v>
      </c>
      <c r="AD122" s="16">
        <v>241923.02934199999</v>
      </c>
      <c r="AE122" s="16">
        <v>287134.35893500003</v>
      </c>
      <c r="AF122" s="16">
        <v>298699.96348199999</v>
      </c>
      <c r="AG122" s="16">
        <v>341991.63807599997</v>
      </c>
      <c r="AH122" s="16">
        <v>350146.34903400001</v>
      </c>
      <c r="AI122" s="16">
        <v>335750.22796799999</v>
      </c>
      <c r="AJ122" s="16">
        <v>319761.05213199998</v>
      </c>
      <c r="AK122" s="16"/>
      <c r="AL122" s="16"/>
      <c r="AM122" s="16"/>
    </row>
    <row r="123" spans="1:39" x14ac:dyDescent="0.25">
      <c r="A123" s="25" t="s">
        <v>73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16">
        <v>1.4870000000000001</v>
      </c>
      <c r="N123" s="16">
        <v>1.762993</v>
      </c>
      <c r="O123" s="16">
        <v>1.762993</v>
      </c>
      <c r="P123" s="16">
        <v>1.7809999999999999</v>
      </c>
      <c r="Q123" s="16">
        <v>1.7809999999999999</v>
      </c>
      <c r="R123" s="16">
        <v>1.85</v>
      </c>
      <c r="S123" s="16">
        <v>1.898123</v>
      </c>
      <c r="T123" s="16">
        <v>1.9142439999999998</v>
      </c>
      <c r="U123" s="16">
        <v>1.9933080000000001</v>
      </c>
      <c r="V123" s="16">
        <v>0</v>
      </c>
      <c r="W123" s="16">
        <v>0</v>
      </c>
      <c r="X123" s="16">
        <v>0</v>
      </c>
      <c r="Y123" s="16">
        <v>2.676E-3</v>
      </c>
      <c r="Z123" s="16">
        <v>2.9489999999999998E-3</v>
      </c>
      <c r="AA123" s="16">
        <v>2.9750000000000002E-3</v>
      </c>
      <c r="AB123" s="16">
        <v>2.9750000000000002E-3</v>
      </c>
      <c r="AC123" s="16">
        <v>3.9740000000000001E-3</v>
      </c>
      <c r="AD123" s="16">
        <v>2.9750000000000002E-3</v>
      </c>
      <c r="AE123" s="16">
        <v>2.9750000000000002E-3</v>
      </c>
      <c r="AF123" s="16">
        <v>2.9750000000000002E-3</v>
      </c>
      <c r="AG123" s="16">
        <v>0</v>
      </c>
      <c r="AH123" s="16">
        <v>0</v>
      </c>
      <c r="AI123" s="16">
        <v>0</v>
      </c>
      <c r="AJ123" s="16">
        <v>0</v>
      </c>
      <c r="AK123" s="16"/>
      <c r="AL123" s="16"/>
      <c r="AM123" s="16"/>
    </row>
    <row r="124" spans="1:39" x14ac:dyDescent="0.25">
      <c r="A124" s="25" t="s">
        <v>113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16">
        <v>565.75941399999999</v>
      </c>
      <c r="N124" s="16">
        <v>639.87540200000001</v>
      </c>
      <c r="O124" s="16">
        <v>639.87540200000001</v>
      </c>
      <c r="P124" s="16">
        <v>57.215864000000003</v>
      </c>
      <c r="Q124" s="16">
        <v>57.215864000000003</v>
      </c>
      <c r="R124" s="16">
        <v>722.58075300000007</v>
      </c>
      <c r="S124" s="16">
        <v>788.74452300000007</v>
      </c>
      <c r="T124" s="16">
        <v>775.51818400000013</v>
      </c>
      <c r="U124" s="16">
        <v>572.21465299999988</v>
      </c>
      <c r="V124" s="16">
        <v>683.45968699999992</v>
      </c>
      <c r="W124" s="16">
        <v>475.961566</v>
      </c>
      <c r="X124" s="16">
        <v>277.57252899999997</v>
      </c>
      <c r="Y124" s="16">
        <v>283.35527200000001</v>
      </c>
      <c r="Z124" s="16">
        <v>293.824951</v>
      </c>
      <c r="AA124" s="16">
        <v>324.98003599999998</v>
      </c>
      <c r="AB124" s="16">
        <v>224.23523900000001</v>
      </c>
      <c r="AC124" s="16">
        <v>229.58996499999998</v>
      </c>
      <c r="AD124" s="16">
        <v>135.61823100000001</v>
      </c>
      <c r="AE124" s="16">
        <v>295.46108999999996</v>
      </c>
      <c r="AF124" s="16">
        <v>9390.149628000001</v>
      </c>
      <c r="AG124" s="16">
        <v>5315.3986370000002</v>
      </c>
      <c r="AH124" s="16">
        <v>5314.4986369999997</v>
      </c>
      <c r="AI124" s="16">
        <v>4893.603767999999</v>
      </c>
      <c r="AJ124" s="16">
        <v>4913.4440880000002</v>
      </c>
      <c r="AK124" s="16"/>
      <c r="AL124" s="16"/>
      <c r="AM124" s="16"/>
    </row>
    <row r="125" spans="1:39" x14ac:dyDescent="0.25">
      <c r="A125" s="25" t="s">
        <v>75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16">
        <v>2.1869999999999998</v>
      </c>
      <c r="N125" s="16">
        <v>2.237641</v>
      </c>
      <c r="O125" s="16">
        <v>2.237641</v>
      </c>
      <c r="P125" s="16">
        <v>2.2919999999999998</v>
      </c>
      <c r="Q125" s="16">
        <v>2.2919999999999998</v>
      </c>
      <c r="R125" s="16">
        <v>2.35</v>
      </c>
      <c r="S125" s="16">
        <v>2.4106419999999997</v>
      </c>
      <c r="T125" s="16">
        <v>120.52252899999999</v>
      </c>
      <c r="U125" s="16">
        <v>69.039572000000007</v>
      </c>
      <c r="V125" s="16">
        <v>45.83822</v>
      </c>
      <c r="W125" s="16">
        <v>45.570114000000004</v>
      </c>
      <c r="X125" s="16">
        <v>45.644449000000002</v>
      </c>
      <c r="Y125" s="16">
        <v>26.864948999999996</v>
      </c>
      <c r="Z125" s="16">
        <v>53.975199000000003</v>
      </c>
      <c r="AA125" s="16">
        <v>49.877061000000005</v>
      </c>
      <c r="AB125" s="16">
        <v>52.531648999999994</v>
      </c>
      <c r="AC125" s="16">
        <v>58.496879</v>
      </c>
      <c r="AD125" s="16">
        <v>63.723120999999999</v>
      </c>
      <c r="AE125" s="16">
        <v>63.323203999999997</v>
      </c>
      <c r="AF125" s="16">
        <v>0</v>
      </c>
      <c r="AG125" s="16">
        <v>0</v>
      </c>
      <c r="AH125" s="16">
        <v>0</v>
      </c>
      <c r="AI125" s="16">
        <v>1.11E-2</v>
      </c>
      <c r="AJ125" s="16">
        <v>81.967384999999993</v>
      </c>
      <c r="AK125" s="16"/>
      <c r="AL125" s="16"/>
      <c r="AM125" s="16"/>
    </row>
    <row r="126" spans="1:39" x14ac:dyDescent="0.25">
      <c r="A126" s="25" t="s">
        <v>114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16">
        <v>155.51677100000001</v>
      </c>
      <c r="N126" s="16">
        <v>165.04638600000001</v>
      </c>
      <c r="O126" s="16">
        <v>165.04638600000001</v>
      </c>
      <c r="P126" s="16">
        <v>164.41910899999999</v>
      </c>
      <c r="Q126" s="16">
        <v>164.41910899999999</v>
      </c>
      <c r="R126" s="16">
        <v>143.72856400000001</v>
      </c>
      <c r="S126" s="16">
        <v>152.852845</v>
      </c>
      <c r="T126" s="16">
        <v>156.35835999999998</v>
      </c>
      <c r="U126" s="16">
        <v>155.73998399999999</v>
      </c>
      <c r="V126" s="16">
        <v>137.63499900000002</v>
      </c>
      <c r="W126" s="16">
        <v>135.40915900000002</v>
      </c>
      <c r="X126" s="16">
        <v>127.74815199999999</v>
      </c>
      <c r="Y126" s="16">
        <v>127.65372599999999</v>
      </c>
      <c r="Z126" s="16">
        <v>124.86878600000001</v>
      </c>
      <c r="AA126" s="16">
        <v>118.145611</v>
      </c>
      <c r="AB126" s="16">
        <v>101.59673599999999</v>
      </c>
      <c r="AC126" s="16">
        <v>115.659322</v>
      </c>
      <c r="AD126" s="16">
        <v>82.031195999999994</v>
      </c>
      <c r="AE126" s="16">
        <v>81.842827999999997</v>
      </c>
      <c r="AF126" s="16">
        <v>3.4327999999999997E-2</v>
      </c>
      <c r="AG126" s="16">
        <v>3.4327999999999997E-2</v>
      </c>
      <c r="AH126" s="16">
        <v>3.4327999999999997E-2</v>
      </c>
      <c r="AI126" s="16">
        <v>96.374966000000001</v>
      </c>
      <c r="AJ126" s="16">
        <v>1.5393E-2</v>
      </c>
      <c r="AK126" s="16"/>
      <c r="AL126" s="16"/>
      <c r="AM126" s="16"/>
    </row>
    <row r="127" spans="1:39" x14ac:dyDescent="0.25">
      <c r="A127" s="25" t="s">
        <v>77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16">
        <v>7.1040999999999993E-2</v>
      </c>
      <c r="N127" s="16">
        <v>197.616668</v>
      </c>
      <c r="O127" s="16">
        <v>197.616668</v>
      </c>
      <c r="P127" s="16">
        <v>217.55107000000001</v>
      </c>
      <c r="Q127" s="16">
        <v>217.55107000000001</v>
      </c>
      <c r="R127" s="16">
        <v>227.98832400000001</v>
      </c>
      <c r="S127" s="16">
        <v>239.30616800000001</v>
      </c>
      <c r="T127" s="16">
        <v>272.55758700000001</v>
      </c>
      <c r="U127" s="16">
        <v>12.189026999999999</v>
      </c>
      <c r="V127" s="16">
        <v>7.922758</v>
      </c>
      <c r="W127" s="16">
        <v>7.8616840000000003</v>
      </c>
      <c r="X127" s="16">
        <v>7.8616840000000003</v>
      </c>
      <c r="Y127" s="16">
        <v>4.4043540000000005</v>
      </c>
      <c r="Z127" s="16">
        <v>2.676234</v>
      </c>
      <c r="AA127" s="16">
        <v>0.55282200000000004</v>
      </c>
      <c r="AB127" s="16">
        <v>0.28556599999999999</v>
      </c>
      <c r="AC127" s="16">
        <v>0.26223099999999999</v>
      </c>
      <c r="AD127" s="16">
        <v>0.10384099999999999</v>
      </c>
      <c r="AE127" s="16">
        <v>0</v>
      </c>
      <c r="AF127" s="16">
        <v>22.961616000000003</v>
      </c>
      <c r="AG127" s="16">
        <v>24.328684000000003</v>
      </c>
      <c r="AH127" s="16">
        <v>24.209693999999999</v>
      </c>
      <c r="AI127" s="16">
        <v>23.290292000000001</v>
      </c>
      <c r="AJ127" s="16">
        <v>20.252268000000001</v>
      </c>
      <c r="AK127" s="16"/>
      <c r="AL127" s="16"/>
      <c r="AM127" s="16"/>
    </row>
    <row r="128" spans="1:39" x14ac:dyDescent="0.25">
      <c r="A128" s="25" t="s">
        <v>115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16">
        <v>72.38879</v>
      </c>
      <c r="N128" s="16">
        <v>60.616576000000002</v>
      </c>
      <c r="O128" s="16">
        <v>60.616576000000002</v>
      </c>
      <c r="P128" s="16">
        <v>60.16</v>
      </c>
      <c r="Q128" s="16">
        <v>60.16</v>
      </c>
      <c r="R128" s="16">
        <v>60.16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6.7759369999999999</v>
      </c>
      <c r="AE128" s="16">
        <v>6.7759369999999999</v>
      </c>
      <c r="AF128" s="16">
        <v>0.17798</v>
      </c>
      <c r="AG128" s="16">
        <v>0</v>
      </c>
      <c r="AH128" s="16">
        <v>0</v>
      </c>
      <c r="AI128" s="16">
        <v>16.903466000000002</v>
      </c>
      <c r="AJ128" s="16">
        <v>10.455361999999999</v>
      </c>
      <c r="AK128" s="16"/>
      <c r="AL128" s="16"/>
      <c r="AM128" s="16"/>
    </row>
    <row r="129" spans="1:39" x14ac:dyDescent="0.25">
      <c r="A129" s="25" t="s">
        <v>78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16">
        <v>506.18598300000002</v>
      </c>
      <c r="N129" s="16">
        <v>10551.906039</v>
      </c>
      <c r="O129" s="16">
        <v>9795.9060389999995</v>
      </c>
      <c r="P129" s="16">
        <v>9983.7145980000005</v>
      </c>
      <c r="Q129" s="16">
        <v>9397.2585980000003</v>
      </c>
      <c r="R129" s="16">
        <v>4198.2683479999996</v>
      </c>
      <c r="S129" s="16">
        <v>2323.390641</v>
      </c>
      <c r="T129" s="16">
        <v>1282.6952010000002</v>
      </c>
      <c r="U129" s="16">
        <v>748.47764899999993</v>
      </c>
      <c r="V129" s="16">
        <v>650.677234</v>
      </c>
      <c r="W129" s="16">
        <v>598.91910999999993</v>
      </c>
      <c r="X129" s="16">
        <v>726.67484000000002</v>
      </c>
      <c r="Y129" s="16">
        <v>704.32654300000002</v>
      </c>
      <c r="Z129" s="16">
        <v>6388.6550669999997</v>
      </c>
      <c r="AA129" s="16">
        <v>7354.3580839999995</v>
      </c>
      <c r="AB129" s="16">
        <v>11229.896993</v>
      </c>
      <c r="AC129" s="16">
        <v>6036.2105890000003</v>
      </c>
      <c r="AD129" s="16">
        <v>5463.6884110000001</v>
      </c>
      <c r="AE129" s="16">
        <v>5162.0803030000015</v>
      </c>
      <c r="AF129" s="16">
        <v>4075.2282329999998</v>
      </c>
      <c r="AG129" s="16">
        <v>4226.5140700000002</v>
      </c>
      <c r="AH129" s="16">
        <v>3272.5251899999998</v>
      </c>
      <c r="AI129" s="16">
        <v>3301.6688490000001</v>
      </c>
      <c r="AJ129" s="16">
        <v>3363.5361560000001</v>
      </c>
      <c r="AK129" s="16"/>
      <c r="AL129" s="16"/>
      <c r="AM129" s="16"/>
    </row>
    <row r="130" spans="1:39" x14ac:dyDescent="0.25">
      <c r="A130" s="25" t="s">
        <v>79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16">
        <v>1.7223430000000002</v>
      </c>
      <c r="N130" s="16">
        <v>1.8547280000000002</v>
      </c>
      <c r="O130" s="16">
        <v>1.8547280000000002</v>
      </c>
      <c r="P130" s="16">
        <v>1.910863</v>
      </c>
      <c r="Q130" s="16">
        <v>1.910863</v>
      </c>
      <c r="R130" s="16">
        <v>2.0546060000000002</v>
      </c>
      <c r="S130" s="16">
        <v>2.226861</v>
      </c>
      <c r="T130" s="16">
        <v>2.2174860000000001</v>
      </c>
      <c r="U130" s="16">
        <v>2.2668029999999999</v>
      </c>
      <c r="V130" s="16">
        <v>2.335073</v>
      </c>
      <c r="W130" s="16">
        <v>2.379407</v>
      </c>
      <c r="X130" s="16">
        <v>2.3764479999999999</v>
      </c>
      <c r="Y130" s="16">
        <v>2.4065289999999999</v>
      </c>
      <c r="Z130" s="16">
        <v>4.9335110000000002</v>
      </c>
      <c r="AA130" s="16">
        <v>5.4655749999999994</v>
      </c>
      <c r="AB130" s="16">
        <v>5.3605609999999997</v>
      </c>
      <c r="AC130" s="16">
        <v>6.6112219999999997</v>
      </c>
      <c r="AD130" s="16">
        <v>6.8513530000000005</v>
      </c>
      <c r="AE130" s="16">
        <v>6.8513530000000005</v>
      </c>
      <c r="AF130" s="16">
        <v>3.0778600000000003</v>
      </c>
      <c r="AG130" s="16">
        <v>0</v>
      </c>
      <c r="AH130" s="16">
        <v>0</v>
      </c>
      <c r="AI130" s="16">
        <v>5.5484200000000001</v>
      </c>
      <c r="AJ130" s="16">
        <v>5.3244199999999999</v>
      </c>
      <c r="AK130" s="16"/>
      <c r="AL130" s="16"/>
      <c r="AM130" s="16"/>
    </row>
    <row r="131" spans="1:39" x14ac:dyDescent="0.25">
      <c r="A131" s="25" t="s">
        <v>80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16">
        <v>191.23063400000001</v>
      </c>
      <c r="N131" s="16">
        <v>187.02434100000002</v>
      </c>
      <c r="O131" s="16">
        <v>187.02434100000002</v>
      </c>
      <c r="P131" s="16">
        <v>196.74387100000001</v>
      </c>
      <c r="Q131" s="16">
        <v>196.74387100000001</v>
      </c>
      <c r="R131" s="16">
        <v>197.02787899999998</v>
      </c>
      <c r="S131" s="16">
        <v>192.77053899999999</v>
      </c>
      <c r="T131" s="16">
        <v>81.519249000000016</v>
      </c>
      <c r="U131" s="16">
        <v>48.02005299999999</v>
      </c>
      <c r="V131" s="16">
        <v>32.974682999999999</v>
      </c>
      <c r="W131" s="16">
        <v>32.735937999999997</v>
      </c>
      <c r="X131" s="16">
        <v>32.786915</v>
      </c>
      <c r="Y131" s="16">
        <v>20.406338999999999</v>
      </c>
      <c r="Z131" s="16">
        <v>5.7261100000000003</v>
      </c>
      <c r="AA131" s="16">
        <v>1.194593</v>
      </c>
      <c r="AB131" s="16">
        <v>0.64523199999999992</v>
      </c>
      <c r="AC131" s="16">
        <v>0.59351399999999999</v>
      </c>
      <c r="AD131" s="16">
        <v>0.26381700000000002</v>
      </c>
      <c r="AE131" s="16">
        <v>3.9878999999999998E-2</v>
      </c>
      <c r="AF131" s="16">
        <v>3.9878999999999998E-2</v>
      </c>
      <c r="AG131" s="16">
        <v>3.9878999999999998E-2</v>
      </c>
      <c r="AH131" s="16">
        <v>3.9878999999999998E-2</v>
      </c>
      <c r="AI131" s="16">
        <v>0.51195400000000002</v>
      </c>
      <c r="AJ131" s="16">
        <v>0.359846</v>
      </c>
      <c r="AK131" s="16"/>
      <c r="AL131" s="16"/>
      <c r="AM131" s="16"/>
    </row>
    <row r="132" spans="1:39" x14ac:dyDescent="0.25">
      <c r="A132" s="25" t="s">
        <v>82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31.758458999999998</v>
      </c>
      <c r="U132" s="16">
        <v>14.937595999999999</v>
      </c>
      <c r="V132" s="16">
        <v>2.1214039999999996</v>
      </c>
      <c r="W132" s="16">
        <v>0.93444099999999997</v>
      </c>
      <c r="X132" s="16">
        <v>137.58209299999999</v>
      </c>
      <c r="Y132" s="16">
        <v>187.299959</v>
      </c>
      <c r="Z132" s="16">
        <v>216.97840500000001</v>
      </c>
      <c r="AA132" s="16">
        <v>316.71100600000005</v>
      </c>
      <c r="AB132" s="16">
        <v>370.699747</v>
      </c>
      <c r="AC132" s="16">
        <v>328.28156100000001</v>
      </c>
      <c r="AD132" s="16">
        <v>364.321639</v>
      </c>
      <c r="AE132" s="16">
        <v>364.42369400000001</v>
      </c>
      <c r="AF132" s="16">
        <v>222.13760500000001</v>
      </c>
      <c r="AG132" s="16">
        <v>0.34156999999999998</v>
      </c>
      <c r="AH132" s="16">
        <v>0.34156999999999998</v>
      </c>
      <c r="AI132" s="16">
        <v>220.18803</v>
      </c>
      <c r="AJ132" s="16">
        <v>216.268146</v>
      </c>
      <c r="AK132" s="16"/>
      <c r="AL132" s="16"/>
      <c r="AM132" s="16"/>
    </row>
    <row r="133" spans="1:39" x14ac:dyDescent="0.25">
      <c r="A133" s="25" t="s">
        <v>83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16">
        <v>0.490147</v>
      </c>
      <c r="N133" s="16">
        <v>0.34102699999999997</v>
      </c>
      <c r="O133" s="16">
        <v>0.34102699999999997</v>
      </c>
      <c r="P133" s="16">
        <v>0.63500000000000001</v>
      </c>
      <c r="Q133" s="16">
        <v>0.63500000000000001</v>
      </c>
      <c r="R133" s="16">
        <v>0.86799999999999999</v>
      </c>
      <c r="S133" s="16">
        <v>1.1488669999999999</v>
      </c>
      <c r="T133" s="16">
        <v>1.0259069999999999</v>
      </c>
      <c r="U133" s="16">
        <v>0.78442999999999996</v>
      </c>
      <c r="V133" s="16">
        <v>0.52962199999999993</v>
      </c>
      <c r="W133" s="16">
        <v>0.53584299999999996</v>
      </c>
      <c r="X133" s="16">
        <v>0.51378299999999999</v>
      </c>
      <c r="Y133" s="16">
        <v>0.34515200000000007</v>
      </c>
      <c r="Z133" s="16">
        <v>0.354634</v>
      </c>
      <c r="AA133" s="16">
        <v>0.28469900000000004</v>
      </c>
      <c r="AB133" s="16">
        <v>0.114037</v>
      </c>
      <c r="AC133" s="16">
        <v>0.109898</v>
      </c>
      <c r="AD133" s="16">
        <v>5.3037000000000001E-2</v>
      </c>
      <c r="AE133" s="16">
        <v>5.3037000000000001E-2</v>
      </c>
      <c r="AF133" s="16">
        <v>96.724862999999999</v>
      </c>
      <c r="AG133" s="16">
        <v>223.50544600000001</v>
      </c>
      <c r="AH133" s="16">
        <v>213.614171</v>
      </c>
      <c r="AI133" s="16">
        <v>195.835016</v>
      </c>
      <c r="AJ133" s="16">
        <v>154.19790700000001</v>
      </c>
      <c r="AK133" s="16"/>
      <c r="AL133" s="16"/>
      <c r="AM133" s="16"/>
    </row>
    <row r="134" spans="1:39" x14ac:dyDescent="0.25">
      <c r="A134" s="25" t="s">
        <v>116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7.67</v>
      </c>
      <c r="V134" s="16">
        <v>0.51871699999999998</v>
      </c>
      <c r="W134" s="16">
        <v>5.2236060000000002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17.392481</v>
      </c>
      <c r="AE134" s="16">
        <v>17.392481</v>
      </c>
      <c r="AF134" s="16">
        <v>0</v>
      </c>
      <c r="AG134" s="16">
        <v>0</v>
      </c>
      <c r="AH134" s="16">
        <v>0</v>
      </c>
      <c r="AI134" s="16">
        <v>17.714183000000002</v>
      </c>
      <c r="AJ134" s="16">
        <v>15.668911</v>
      </c>
      <c r="AK134" s="16"/>
      <c r="AL134" s="16"/>
      <c r="AM134" s="16"/>
    </row>
    <row r="135" spans="1:39" x14ac:dyDescent="0.25">
      <c r="A135" s="25" t="s">
        <v>84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16">
        <v>1.2</v>
      </c>
      <c r="N135" s="16">
        <v>1.2</v>
      </c>
      <c r="O135" s="16">
        <v>1.2</v>
      </c>
      <c r="P135" s="16">
        <v>1.2</v>
      </c>
      <c r="Q135" s="16">
        <v>1.2</v>
      </c>
      <c r="R135" s="16">
        <v>1.2</v>
      </c>
      <c r="S135" s="16">
        <v>1.2</v>
      </c>
      <c r="T135" s="16">
        <v>2.0477590000000001</v>
      </c>
      <c r="U135" s="16">
        <v>6.6774680000000002</v>
      </c>
      <c r="V135" s="16">
        <v>6.5103160000000004</v>
      </c>
      <c r="W135" s="16">
        <v>70.468283999999997</v>
      </c>
      <c r="X135" s="16">
        <v>134.18429999999998</v>
      </c>
      <c r="Y135" s="16">
        <v>121.13117200000001</v>
      </c>
      <c r="Z135" s="16">
        <v>120.491867</v>
      </c>
      <c r="AA135" s="16">
        <v>109.85672699999999</v>
      </c>
      <c r="AB135" s="16">
        <v>0.74398400000000009</v>
      </c>
      <c r="AC135" s="16">
        <v>66.182776000000004</v>
      </c>
      <c r="AD135" s="16">
        <v>158.379549</v>
      </c>
      <c r="AE135" s="16">
        <v>158.37548100000001</v>
      </c>
      <c r="AF135" s="16">
        <v>109.676303</v>
      </c>
      <c r="AG135" s="16">
        <v>0</v>
      </c>
      <c r="AH135" s="16">
        <v>0</v>
      </c>
      <c r="AI135" s="16">
        <v>2.563364</v>
      </c>
      <c r="AJ135" s="16">
        <v>1.9024989999999999</v>
      </c>
      <c r="AK135" s="16"/>
      <c r="AL135" s="16"/>
      <c r="AM135" s="16"/>
    </row>
    <row r="136" spans="1:39" x14ac:dyDescent="0.25">
      <c r="A136" s="25" t="s">
        <v>85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16">
        <v>0</v>
      </c>
      <c r="N136" s="16">
        <v>1.8277999999999999E-2</v>
      </c>
      <c r="O136" s="16">
        <v>1.8277999999999999E-2</v>
      </c>
      <c r="P136" s="16">
        <v>0.02</v>
      </c>
      <c r="Q136" s="16">
        <v>0.02</v>
      </c>
      <c r="R136" s="16">
        <v>192.398</v>
      </c>
      <c r="S136" s="16">
        <v>599.31457399999999</v>
      </c>
      <c r="T136" s="16">
        <v>644.93238499999995</v>
      </c>
      <c r="U136" s="16">
        <v>538.42019900000003</v>
      </c>
      <c r="V136" s="16">
        <v>569.17873700000007</v>
      </c>
      <c r="W136" s="16">
        <v>563.80486100000007</v>
      </c>
      <c r="X136" s="16">
        <v>550.00044699999989</v>
      </c>
      <c r="Y136" s="16">
        <v>535.47473300000001</v>
      </c>
      <c r="Z136" s="16">
        <v>44.014992000000007</v>
      </c>
      <c r="AA136" s="16">
        <v>38.340917000000005</v>
      </c>
      <c r="AB136" s="16">
        <v>117.18186600000001</v>
      </c>
      <c r="AC136" s="16">
        <v>67.171907000000004</v>
      </c>
      <c r="AD136" s="16">
        <v>2360.012193</v>
      </c>
      <c r="AE136" s="16">
        <v>2359.7941069999997</v>
      </c>
      <c r="AF136" s="16">
        <v>1927.625783</v>
      </c>
      <c r="AG136" s="16">
        <v>2523.9768330000002</v>
      </c>
      <c r="AH136" s="16">
        <v>2466.250317</v>
      </c>
      <c r="AI136" s="16">
        <v>5753.4852320000009</v>
      </c>
      <c r="AJ136" s="16">
        <v>8620.6637200000005</v>
      </c>
      <c r="AK136" s="16"/>
      <c r="AL136" s="16"/>
      <c r="AM136" s="16"/>
    </row>
    <row r="137" spans="1:39" x14ac:dyDescent="0.25">
      <c r="A137" s="25" t="s">
        <v>117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16">
        <v>1.8819999999999999</v>
      </c>
      <c r="N137" s="16">
        <v>35.964271999999994</v>
      </c>
      <c r="O137" s="16">
        <v>35.964271999999994</v>
      </c>
      <c r="P137" s="16">
        <v>41.418999999999997</v>
      </c>
      <c r="Q137" s="16">
        <v>41.418999999999997</v>
      </c>
      <c r="R137" s="16">
        <v>42.198</v>
      </c>
      <c r="S137" s="16">
        <v>47.619285000000005</v>
      </c>
      <c r="T137" s="16">
        <v>139.43957900000004</v>
      </c>
      <c r="U137" s="16">
        <v>78.771878999999998</v>
      </c>
      <c r="V137" s="16">
        <v>56.468918000000002</v>
      </c>
      <c r="W137" s="16">
        <v>80.901350999999991</v>
      </c>
      <c r="X137" s="16">
        <v>78.856324000000001</v>
      </c>
      <c r="Y137" s="16">
        <v>75.167755</v>
      </c>
      <c r="Z137" s="16">
        <v>35.754458</v>
      </c>
      <c r="AA137" s="16">
        <v>32.798902999999996</v>
      </c>
      <c r="AB137" s="16">
        <v>31.616365999999999</v>
      </c>
      <c r="AC137" s="16">
        <v>9.0043570000000006</v>
      </c>
      <c r="AD137" s="16">
        <v>103.97303899999999</v>
      </c>
      <c r="AE137" s="16">
        <v>103.56618399999999</v>
      </c>
      <c r="AF137" s="16">
        <v>103.56618399999999</v>
      </c>
      <c r="AG137" s="16">
        <v>903.75560999999993</v>
      </c>
      <c r="AH137" s="16">
        <v>1338.139518</v>
      </c>
      <c r="AI137" s="16">
        <v>1448.8493819999999</v>
      </c>
      <c r="AJ137" s="16">
        <v>416.49313300000006</v>
      </c>
      <c r="AK137" s="16"/>
      <c r="AL137" s="16"/>
      <c r="AM137" s="16"/>
    </row>
    <row r="138" spans="1:39" x14ac:dyDescent="0.25">
      <c r="A138" s="25" t="s">
        <v>87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16">
        <v>22.736000000000001</v>
      </c>
      <c r="N138" s="16">
        <v>28.353999999999999</v>
      </c>
      <c r="O138" s="16">
        <v>28.353999999999999</v>
      </c>
      <c r="P138" s="16">
        <v>28.591000000000001</v>
      </c>
      <c r="Q138" s="16">
        <v>28.591000000000001</v>
      </c>
      <c r="R138" s="16">
        <v>63.627000000000002</v>
      </c>
      <c r="S138" s="16">
        <v>64.596000000000004</v>
      </c>
      <c r="T138" s="16">
        <v>127.123598</v>
      </c>
      <c r="U138" s="16">
        <v>62.846879000000001</v>
      </c>
      <c r="V138" s="16">
        <v>68.592055999999999</v>
      </c>
      <c r="W138" s="16">
        <v>71.989584000000008</v>
      </c>
      <c r="X138" s="16">
        <v>70.837584000000007</v>
      </c>
      <c r="Y138" s="16">
        <v>76.321978000000001</v>
      </c>
      <c r="Z138" s="16">
        <v>81.528250999999997</v>
      </c>
      <c r="AA138" s="16">
        <v>47.712688</v>
      </c>
      <c r="AB138" s="16">
        <v>3.9613999999999996E-2</v>
      </c>
      <c r="AC138" s="16">
        <v>3.6377E-2</v>
      </c>
      <c r="AD138" s="16">
        <v>1.4404999999999999E-2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/>
      <c r="AL138" s="16"/>
      <c r="AM138" s="16"/>
    </row>
    <row r="139" spans="1:39" x14ac:dyDescent="0.25">
      <c r="A139" s="25" t="s">
        <v>88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16">
        <v>9.220362999999999</v>
      </c>
      <c r="N139" s="16">
        <v>10.281245999999999</v>
      </c>
      <c r="O139" s="16">
        <v>10.281245999999999</v>
      </c>
      <c r="P139" s="16">
        <v>14.962700999999999</v>
      </c>
      <c r="Q139" s="16">
        <v>14.962700999999999</v>
      </c>
      <c r="R139" s="16">
        <v>15.459346999999999</v>
      </c>
      <c r="S139" s="16">
        <v>16.592055000000002</v>
      </c>
      <c r="T139" s="16">
        <v>34.249921000000001</v>
      </c>
      <c r="U139" s="16">
        <v>25.559746000000001</v>
      </c>
      <c r="V139" s="16">
        <v>21.713326000000002</v>
      </c>
      <c r="W139" s="16">
        <v>21.680019000000001</v>
      </c>
      <c r="X139" s="16">
        <v>21.959547000000001</v>
      </c>
      <c r="Y139" s="16">
        <v>8.0716509999999992</v>
      </c>
      <c r="Z139" s="16">
        <v>1.5768480000000002</v>
      </c>
      <c r="AA139" s="16">
        <v>0.37837799999999999</v>
      </c>
      <c r="AB139" s="16">
        <v>0.228828</v>
      </c>
      <c r="AC139" s="16">
        <v>3.1931609999999999</v>
      </c>
      <c r="AD139" s="16">
        <v>3.0991</v>
      </c>
      <c r="AE139" s="16">
        <v>3.0405009999999999</v>
      </c>
      <c r="AF139" s="16">
        <v>3.3678E-2</v>
      </c>
      <c r="AG139" s="16">
        <v>1.6735E-2</v>
      </c>
      <c r="AH139" s="16">
        <v>1.6735E-2</v>
      </c>
      <c r="AI139" s="16">
        <v>1.881389</v>
      </c>
      <c r="AJ139" s="16">
        <v>0.35799999999999998</v>
      </c>
      <c r="AK139" s="16"/>
      <c r="AL139" s="16"/>
      <c r="AM139" s="16"/>
    </row>
    <row r="140" spans="1:39" x14ac:dyDescent="0.25">
      <c r="A140" s="25" t="s">
        <v>122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16">
        <v>0</v>
      </c>
      <c r="N140" s="16">
        <v>89.893000000000001</v>
      </c>
      <c r="O140" s="16">
        <v>93.878</v>
      </c>
      <c r="P140" s="16">
        <v>29.645</v>
      </c>
      <c r="Q140" s="16">
        <v>29.645</v>
      </c>
      <c r="R140" s="16">
        <v>0</v>
      </c>
      <c r="S140" s="16">
        <v>0</v>
      </c>
      <c r="T140" s="16">
        <v>187.759334</v>
      </c>
      <c r="U140" s="16">
        <v>105.585818</v>
      </c>
      <c r="V140" s="16">
        <v>68.531342000000009</v>
      </c>
      <c r="W140" s="16">
        <v>67.988731000000001</v>
      </c>
      <c r="X140" s="16">
        <v>67.988633000000007</v>
      </c>
      <c r="Y140" s="16">
        <v>38.089695999999996</v>
      </c>
      <c r="Z140" s="16">
        <v>23.145618000000002</v>
      </c>
      <c r="AA140" s="16">
        <v>4.7830440000000003</v>
      </c>
      <c r="AB140" s="16">
        <v>2.4722499999999998</v>
      </c>
      <c r="AC140" s="16">
        <v>2.2704569999999999</v>
      </c>
      <c r="AD140" s="16">
        <v>0.90075099999999997</v>
      </c>
      <c r="AE140" s="16">
        <v>2.7660000000000002E-3</v>
      </c>
      <c r="AF140" s="16">
        <v>2.7660000000000002E-3</v>
      </c>
      <c r="AG140" s="16">
        <v>2.7660000000000002E-3</v>
      </c>
      <c r="AH140" s="16">
        <v>2.7660000000000002E-3</v>
      </c>
      <c r="AI140" s="16">
        <v>0.90692699999999993</v>
      </c>
      <c r="AJ140" s="16">
        <v>0.95062000000000002</v>
      </c>
      <c r="AK140" s="16"/>
      <c r="AL140" s="16"/>
      <c r="AM140" s="16"/>
    </row>
    <row r="141" spans="1:39" x14ac:dyDescent="0.25">
      <c r="A141" s="25" t="s">
        <v>91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16">
        <v>28.992332999999999</v>
      </c>
      <c r="N141" s="16">
        <v>84.863690000000005</v>
      </c>
      <c r="O141" s="16">
        <v>84.863690000000005</v>
      </c>
      <c r="P141" s="16">
        <v>104.12988</v>
      </c>
      <c r="Q141" s="16">
        <v>708.44896299999994</v>
      </c>
      <c r="R141" s="16">
        <v>735.69246400000009</v>
      </c>
      <c r="S141" s="16">
        <v>743.88554800000009</v>
      </c>
      <c r="T141" s="16">
        <v>1726.639134</v>
      </c>
      <c r="U141" s="16">
        <v>534.44155300000011</v>
      </c>
      <c r="V141" s="16">
        <v>342.04352900000004</v>
      </c>
      <c r="W141" s="16">
        <v>270.38134499999995</v>
      </c>
      <c r="X141" s="16">
        <v>257.32083100000006</v>
      </c>
      <c r="Y141" s="16">
        <v>204.59272200000001</v>
      </c>
      <c r="Z141" s="16">
        <v>190.09510999999998</v>
      </c>
      <c r="AA141" s="16">
        <v>213.55538600000003</v>
      </c>
      <c r="AB141" s="16">
        <v>98.788880999999989</v>
      </c>
      <c r="AC141" s="16">
        <v>200.10167899999999</v>
      </c>
      <c r="AD141" s="16">
        <v>97.770169999999993</v>
      </c>
      <c r="AE141" s="16">
        <v>89.889251999999999</v>
      </c>
      <c r="AF141" s="16">
        <v>65.498794000000004</v>
      </c>
      <c r="AG141" s="16">
        <v>24.016307000000001</v>
      </c>
      <c r="AH141" s="16">
        <v>24.016307000000001</v>
      </c>
      <c r="AI141" s="16">
        <v>98.886501999999993</v>
      </c>
      <c r="AJ141" s="16">
        <v>80.100392999999997</v>
      </c>
      <c r="AK141" s="16"/>
      <c r="AL141" s="16"/>
      <c r="AM141" s="16"/>
    </row>
    <row r="142" spans="1:39" x14ac:dyDescent="0.25">
      <c r="A142" s="25" t="s">
        <v>118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16">
        <v>0</v>
      </c>
      <c r="N142" s="16">
        <v>10.382586</v>
      </c>
      <c r="O142" s="16">
        <v>10.382586</v>
      </c>
      <c r="P142" s="16">
        <v>10.335199000000001</v>
      </c>
      <c r="Q142" s="16">
        <v>10.335199000000001</v>
      </c>
      <c r="R142" s="16">
        <v>0</v>
      </c>
      <c r="S142" s="16">
        <v>9.9027600000000007</v>
      </c>
      <c r="T142" s="16">
        <v>9.9639640000000007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/>
      <c r="AL142" s="16"/>
      <c r="AM142" s="16"/>
    </row>
    <row r="143" spans="1:39" x14ac:dyDescent="0.25">
      <c r="A143" s="25" t="s">
        <v>92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16">
        <v>25.013815999999998</v>
      </c>
      <c r="N143" s="16">
        <v>32.129320999999997</v>
      </c>
      <c r="O143" s="16">
        <v>32.129320999999997</v>
      </c>
      <c r="P143" s="16">
        <v>34.250486000000002</v>
      </c>
      <c r="Q143" s="16">
        <v>34.412252000000002</v>
      </c>
      <c r="R143" s="16">
        <v>113.540567</v>
      </c>
      <c r="S143" s="16">
        <v>48.811201999999994</v>
      </c>
      <c r="T143" s="16">
        <v>97.366850999999997</v>
      </c>
      <c r="U143" s="16">
        <v>88.452777999999995</v>
      </c>
      <c r="V143" s="16">
        <v>79.604480999999993</v>
      </c>
      <c r="W143" s="16">
        <v>375.27234100000004</v>
      </c>
      <c r="X143" s="16">
        <v>32.96181</v>
      </c>
      <c r="Y143" s="16">
        <v>29.863626999999997</v>
      </c>
      <c r="Z143" s="16">
        <v>40.743411000000002</v>
      </c>
      <c r="AA143" s="16">
        <v>36.134895999999998</v>
      </c>
      <c r="AB143" s="16">
        <v>42.201289000000003</v>
      </c>
      <c r="AC143" s="16">
        <v>42.074836000000005</v>
      </c>
      <c r="AD143" s="16">
        <v>0.29268199999999994</v>
      </c>
      <c r="AE143" s="16">
        <v>0.28650300000000001</v>
      </c>
      <c r="AF143" s="16">
        <v>0</v>
      </c>
      <c r="AG143" s="16">
        <v>0</v>
      </c>
      <c r="AH143" s="16">
        <v>0</v>
      </c>
      <c r="AI143" s="16">
        <v>0.17768700000000001</v>
      </c>
      <c r="AJ143" s="16">
        <v>1.2829999999999999E-3</v>
      </c>
      <c r="AK143" s="16"/>
      <c r="AL143" s="16"/>
      <c r="AM143" s="16"/>
    </row>
    <row r="144" spans="1:39" x14ac:dyDescent="0.25">
      <c r="A144" s="25" t="s">
        <v>94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16">
        <v>22943.619935999999</v>
      </c>
      <c r="N144" s="16">
        <v>15794.733311999998</v>
      </c>
      <c r="O144" s="16">
        <v>12221.304312</v>
      </c>
      <c r="P144" s="16">
        <v>11524.091743999999</v>
      </c>
      <c r="Q144" s="16">
        <v>11524.167179</v>
      </c>
      <c r="R144" s="16">
        <v>5531.8082329999997</v>
      </c>
      <c r="S144" s="16">
        <v>4596.9714079999994</v>
      </c>
      <c r="T144" s="16">
        <v>5655.407467</v>
      </c>
      <c r="U144" s="16">
        <v>3570.7621780000004</v>
      </c>
      <c r="V144" s="16">
        <v>2472.1156460000002</v>
      </c>
      <c r="W144" s="16">
        <v>2761.1685039999998</v>
      </c>
      <c r="X144" s="16">
        <v>1720.056648</v>
      </c>
      <c r="Y144" s="16">
        <v>1917.3945299999998</v>
      </c>
      <c r="Z144" s="16">
        <v>1852.047108</v>
      </c>
      <c r="AA144" s="16">
        <v>1429.670707</v>
      </c>
      <c r="AB144" s="16">
        <v>1276.7453780000001</v>
      </c>
      <c r="AC144" s="16">
        <v>1411.694739</v>
      </c>
      <c r="AD144" s="16">
        <v>1195.976997</v>
      </c>
      <c r="AE144" s="16">
        <v>1186.5523859999998</v>
      </c>
      <c r="AF144" s="16">
        <v>1205.1233670000001</v>
      </c>
      <c r="AG144" s="16">
        <v>801.69532800000002</v>
      </c>
      <c r="AH144" s="16">
        <v>749.27811199999996</v>
      </c>
      <c r="AI144" s="16">
        <v>886.54388999999992</v>
      </c>
      <c r="AJ144" s="16">
        <v>3387.7610919999997</v>
      </c>
      <c r="AK144" s="16"/>
      <c r="AL144" s="16"/>
      <c r="AM144" s="16"/>
    </row>
    <row r="145" spans="1:39" x14ac:dyDescent="0.25">
      <c r="A145" s="25" t="s">
        <v>95</v>
      </c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16">
        <v>12752.164783</v>
      </c>
      <c r="N145" s="16">
        <v>10727.971762000001</v>
      </c>
      <c r="O145" s="16">
        <v>10473.1072</v>
      </c>
      <c r="P145" s="16">
        <v>10404.78386</v>
      </c>
      <c r="Q145" s="16">
        <v>11353.78386</v>
      </c>
      <c r="R145" s="16">
        <v>15601.603015000001</v>
      </c>
      <c r="S145" s="16">
        <v>15507.717567</v>
      </c>
      <c r="T145" s="16">
        <v>16533.391991999997</v>
      </c>
      <c r="U145" s="16">
        <v>21424.160132000001</v>
      </c>
      <c r="V145" s="16">
        <v>24436.237679999998</v>
      </c>
      <c r="W145" s="16">
        <v>26158.967498999998</v>
      </c>
      <c r="X145" s="16">
        <v>28840.916953</v>
      </c>
      <c r="Y145" s="16">
        <v>37521.195016999998</v>
      </c>
      <c r="Z145" s="16">
        <v>23898.348225000002</v>
      </c>
      <c r="AA145" s="16">
        <v>29458.001330999999</v>
      </c>
      <c r="AB145" s="16">
        <v>27186.722184000002</v>
      </c>
      <c r="AC145" s="16">
        <v>29641.448583000001</v>
      </c>
      <c r="AD145" s="16">
        <v>28475.531445999997</v>
      </c>
      <c r="AE145" s="16">
        <v>29185.465689000001</v>
      </c>
      <c r="AF145" s="16">
        <v>19612.150029</v>
      </c>
      <c r="AG145" s="16">
        <v>20359.811768</v>
      </c>
      <c r="AH145" s="16">
        <v>15841.241472000002</v>
      </c>
      <c r="AI145" s="16">
        <v>12152.543690999999</v>
      </c>
      <c r="AJ145" s="16">
        <v>21562.492515999998</v>
      </c>
      <c r="AK145" s="16"/>
      <c r="AL145" s="16"/>
      <c r="AM145" s="16"/>
    </row>
    <row r="146" spans="1:39" x14ac:dyDescent="0.25">
      <c r="A146" s="25" t="s">
        <v>96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16">
        <v>2.285355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466.22050299999995</v>
      </c>
      <c r="U146" s="16">
        <v>254.07398400000002</v>
      </c>
      <c r="V146" s="16">
        <v>161.21157399999998</v>
      </c>
      <c r="W146" s="16">
        <v>134.71386099999998</v>
      </c>
      <c r="X146" s="16">
        <v>129.66841299999999</v>
      </c>
      <c r="Y146" s="16">
        <v>79.67421800000001</v>
      </c>
      <c r="Z146" s="16">
        <v>54.184547000000002</v>
      </c>
      <c r="AA146" s="16">
        <v>18.687193999999998</v>
      </c>
      <c r="AB146" s="16">
        <v>15.971181</v>
      </c>
      <c r="AC146" s="16">
        <v>14.886255999999999</v>
      </c>
      <c r="AD146" s="16">
        <v>12.332452</v>
      </c>
      <c r="AE146" s="16">
        <v>8.8555120000000009</v>
      </c>
      <c r="AF146" s="16">
        <v>8.8555120000000009</v>
      </c>
      <c r="AG146" s="16">
        <v>8.7900480000000005</v>
      </c>
      <c r="AH146" s="16">
        <v>8.7900480000000005</v>
      </c>
      <c r="AI146" s="16">
        <v>4.2965819999999999</v>
      </c>
      <c r="AJ146" s="16">
        <v>3.8825069999999999</v>
      </c>
      <c r="AK146" s="16"/>
      <c r="AL146" s="16"/>
      <c r="AM146" s="16"/>
    </row>
    <row r="147" spans="1:39" x14ac:dyDescent="0.25">
      <c r="A147" s="25" t="s">
        <v>97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1.6</v>
      </c>
      <c r="T147" s="16">
        <v>133.40221700000001</v>
      </c>
      <c r="U147" s="16">
        <v>60.157688</v>
      </c>
      <c r="V147" s="16">
        <v>31.385679</v>
      </c>
      <c r="W147" s="16">
        <v>26.384919999999997</v>
      </c>
      <c r="X147" s="16">
        <v>27.728184000000002</v>
      </c>
      <c r="Y147" s="16">
        <v>20.686992</v>
      </c>
      <c r="Z147" s="16">
        <v>15.836450000000001</v>
      </c>
      <c r="AA147" s="16">
        <v>5.6115460000000006</v>
      </c>
      <c r="AB147" s="16">
        <v>5.1240229999999993</v>
      </c>
      <c r="AC147" s="16">
        <v>2.5887419999999999</v>
      </c>
      <c r="AD147" s="16">
        <v>2.1420459999999997</v>
      </c>
      <c r="AE147" s="16">
        <v>1.569634</v>
      </c>
      <c r="AF147" s="16">
        <v>1.569634</v>
      </c>
      <c r="AG147" s="16">
        <v>1.569634</v>
      </c>
      <c r="AH147" s="16">
        <v>1.569634</v>
      </c>
      <c r="AI147" s="16">
        <v>5.9267469999999998</v>
      </c>
      <c r="AJ147" s="16">
        <v>4.8640649999999992</v>
      </c>
      <c r="AK147" s="16"/>
      <c r="AL147" s="16"/>
      <c r="AM147" s="16"/>
    </row>
    <row r="148" spans="1:39" x14ac:dyDescent="0.25">
      <c r="A148" s="25" t="s">
        <v>98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16">
        <v>21.391999999999999</v>
      </c>
      <c r="N148" s="16">
        <v>0</v>
      </c>
      <c r="O148" s="16">
        <v>0</v>
      </c>
      <c r="P148" s="16">
        <v>22.190999999999999</v>
      </c>
      <c r="Q148" s="16">
        <v>22.190999999999999</v>
      </c>
      <c r="R148" s="16">
        <v>20.143999999999998</v>
      </c>
      <c r="S148" s="16">
        <v>21.413968000000001</v>
      </c>
      <c r="T148" s="16">
        <v>112.15661299999999</v>
      </c>
      <c r="U148" s="16">
        <v>72.984166999999999</v>
      </c>
      <c r="V148" s="16">
        <v>53.833691000000009</v>
      </c>
      <c r="W148" s="16">
        <v>53.894066999999993</v>
      </c>
      <c r="X148" s="16">
        <v>52.616509000000001</v>
      </c>
      <c r="Y148" s="16">
        <v>38.572499999999998</v>
      </c>
      <c r="Z148" s="16">
        <v>11.336555000000001</v>
      </c>
      <c r="AA148" s="16">
        <v>2.4097840000000001</v>
      </c>
      <c r="AB148" s="16">
        <v>1.3022590000000001</v>
      </c>
      <c r="AC148" s="16">
        <v>3.5541689999999999</v>
      </c>
      <c r="AD148" s="16">
        <v>0.53279900000000002</v>
      </c>
      <c r="AE148" s="16">
        <v>8.0340000000000009E-2</v>
      </c>
      <c r="AF148" s="16">
        <v>8.0340000000000009E-2</v>
      </c>
      <c r="AG148" s="16">
        <v>8.0340000000000009E-2</v>
      </c>
      <c r="AH148" s="16">
        <v>8.0340000000000009E-2</v>
      </c>
      <c r="AI148" s="16">
        <v>3.9270000000000006E-2</v>
      </c>
      <c r="AJ148" s="16">
        <v>3.5485999999999997E-2</v>
      </c>
      <c r="AK148" s="16"/>
      <c r="AL148" s="16"/>
      <c r="AM148" s="16"/>
    </row>
    <row r="149" spans="1:39" x14ac:dyDescent="0.25">
      <c r="A149" s="25" t="s">
        <v>99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16">
        <v>18.969347000000003</v>
      </c>
      <c r="N149" s="16">
        <v>18.986854000000001</v>
      </c>
      <c r="O149" s="16">
        <v>18.986854000000001</v>
      </c>
      <c r="P149" s="16">
        <v>19.864615000000001</v>
      </c>
      <c r="Q149" s="16">
        <v>19.864615000000001</v>
      </c>
      <c r="R149" s="16">
        <v>18.047901999999997</v>
      </c>
      <c r="S149" s="16">
        <v>20.052389999999999</v>
      </c>
      <c r="T149" s="16">
        <v>637.58375000000001</v>
      </c>
      <c r="U149" s="16">
        <v>369.49571700000001</v>
      </c>
      <c r="V149" s="16">
        <v>247.05059399999999</v>
      </c>
      <c r="W149" s="16">
        <v>245.49168299999999</v>
      </c>
      <c r="X149" s="16">
        <v>237.03820899999999</v>
      </c>
      <c r="Y149" s="16">
        <v>138.35426699999999</v>
      </c>
      <c r="Z149" s="16">
        <v>89.397880999999998</v>
      </c>
      <c r="AA149" s="16">
        <v>29.173325000000002</v>
      </c>
      <c r="AB149" s="16">
        <v>36.550701999999994</v>
      </c>
      <c r="AC149" s="16">
        <v>35.872321999999997</v>
      </c>
      <c r="AD149" s="16">
        <v>66.200439000000003</v>
      </c>
      <c r="AE149" s="16">
        <v>63.287701999999996</v>
      </c>
      <c r="AF149" s="16">
        <v>0</v>
      </c>
      <c r="AG149" s="16">
        <v>0</v>
      </c>
      <c r="AH149" s="16">
        <v>0</v>
      </c>
      <c r="AI149" s="16">
        <v>16.169516999999999</v>
      </c>
      <c r="AJ149" s="16">
        <v>15.889147999999999</v>
      </c>
      <c r="AK149" s="16"/>
      <c r="AL149" s="16"/>
      <c r="AM149" s="16"/>
    </row>
    <row r="150" spans="1:39" x14ac:dyDescent="0.25">
      <c r="A150" s="25" t="s">
        <v>119</v>
      </c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16">
        <v>22.981999999999999</v>
      </c>
      <c r="N150" s="16">
        <v>0</v>
      </c>
      <c r="O150" s="16">
        <v>0</v>
      </c>
      <c r="P150" s="16">
        <v>24.712</v>
      </c>
      <c r="Q150" s="16">
        <v>24.712</v>
      </c>
      <c r="R150" s="16">
        <v>27.641999999999999</v>
      </c>
      <c r="S150" s="16">
        <v>33.820081999999999</v>
      </c>
      <c r="T150" s="16">
        <v>26.004716000000002</v>
      </c>
      <c r="U150" s="16">
        <v>30.005441999999999</v>
      </c>
      <c r="V150" s="16">
        <v>35.241686000000001</v>
      </c>
      <c r="W150" s="16">
        <v>39.889588000000003</v>
      </c>
      <c r="X150" s="16">
        <v>39.360080000000004</v>
      </c>
      <c r="Y150" s="16">
        <v>24.592696</v>
      </c>
      <c r="Z150" s="16">
        <v>20.591999999999999</v>
      </c>
      <c r="AA150" s="16">
        <v>20.59197</v>
      </c>
      <c r="AB150" s="16">
        <v>14.355544999999999</v>
      </c>
      <c r="AC150" s="16">
        <v>574</v>
      </c>
      <c r="AD150" s="16">
        <v>14.355544999999999</v>
      </c>
      <c r="AE150" s="16">
        <v>14.355544999999999</v>
      </c>
      <c r="AF150" s="16">
        <v>0</v>
      </c>
      <c r="AG150" s="16">
        <v>0</v>
      </c>
      <c r="AH150" s="16">
        <v>0</v>
      </c>
      <c r="AI150" s="16">
        <v>562.79999999999995</v>
      </c>
      <c r="AJ150" s="16">
        <v>390.6</v>
      </c>
      <c r="AK150" s="16"/>
      <c r="AL150" s="16"/>
      <c r="AM150" s="16"/>
    </row>
    <row r="151" spans="1:39" x14ac:dyDescent="0.25">
      <c r="A151" s="25" t="s">
        <v>102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16">
        <v>23874.606170999999</v>
      </c>
      <c r="N151" s="16">
        <v>17113.729425999998</v>
      </c>
      <c r="O151" s="16">
        <v>16287.729426</v>
      </c>
      <c r="P151" s="16">
        <v>15386.380766</v>
      </c>
      <c r="Q151" s="16">
        <v>19796.937807000002</v>
      </c>
      <c r="R151" s="16">
        <v>20808.593545</v>
      </c>
      <c r="S151" s="16">
        <v>20265.481361999999</v>
      </c>
      <c r="T151" s="16">
        <v>23067.942278000002</v>
      </c>
      <c r="U151" s="16">
        <v>17812.388902999999</v>
      </c>
      <c r="V151" s="16">
        <v>15357.410585</v>
      </c>
      <c r="W151" s="16">
        <v>14538.512042</v>
      </c>
      <c r="X151" s="16">
        <v>14363.566353</v>
      </c>
      <c r="Y151" s="16">
        <v>14851.093336</v>
      </c>
      <c r="Z151" s="16">
        <v>17387.339744000001</v>
      </c>
      <c r="AA151" s="16">
        <v>20905.531522999998</v>
      </c>
      <c r="AB151" s="16">
        <v>21683.621414999998</v>
      </c>
      <c r="AC151" s="16">
        <v>19181.628317999999</v>
      </c>
      <c r="AD151" s="16">
        <v>13111.19903</v>
      </c>
      <c r="AE151" s="16">
        <v>13581.870625</v>
      </c>
      <c r="AF151" s="16">
        <v>12446.774778999999</v>
      </c>
      <c r="AG151" s="16">
        <v>5114.9131899999993</v>
      </c>
      <c r="AH151" s="16">
        <v>4669.8756229999999</v>
      </c>
      <c r="AI151" s="16">
        <v>4494.0271069999999</v>
      </c>
      <c r="AJ151" s="16">
        <v>5211.3226330000007</v>
      </c>
      <c r="AK151" s="16"/>
      <c r="AL151" s="16"/>
      <c r="AM151" s="16"/>
    </row>
    <row r="152" spans="1:39" x14ac:dyDescent="0.25">
      <c r="A152" s="25" t="s">
        <v>103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16">
        <v>10.538020000000001</v>
      </c>
      <c r="N152" s="16">
        <v>689.43065999999988</v>
      </c>
      <c r="O152" s="16">
        <v>675.83821799999987</v>
      </c>
      <c r="P152" s="16">
        <v>14.904260000000001</v>
      </c>
      <c r="Q152" s="16">
        <v>225.61726000000002</v>
      </c>
      <c r="R152" s="16">
        <v>265.28979800000002</v>
      </c>
      <c r="S152" s="16">
        <v>280.090958</v>
      </c>
      <c r="T152" s="16">
        <v>17323.430286999996</v>
      </c>
      <c r="U152" s="16">
        <v>12385.060998000001</v>
      </c>
      <c r="V152" s="16">
        <v>10203.631326999999</v>
      </c>
      <c r="W152" s="16">
        <v>10228.148315999999</v>
      </c>
      <c r="X152" s="16">
        <v>21975.018273000001</v>
      </c>
      <c r="Y152" s="16">
        <v>9623.6376710000004</v>
      </c>
      <c r="Z152" s="16">
        <v>34893.198568</v>
      </c>
      <c r="AA152" s="16">
        <v>47627.117401999996</v>
      </c>
      <c r="AB152" s="16">
        <v>59456.270849</v>
      </c>
      <c r="AC152" s="16">
        <v>71218.159437000009</v>
      </c>
      <c r="AD152" s="16">
        <v>72468.171407000002</v>
      </c>
      <c r="AE152" s="16">
        <v>83631.421997999991</v>
      </c>
      <c r="AF152" s="16">
        <v>60979.883573000006</v>
      </c>
      <c r="AG152" s="16">
        <v>60169.274171000005</v>
      </c>
      <c r="AH152" s="16">
        <v>46863.214408</v>
      </c>
      <c r="AI152" s="16">
        <v>35682.658571</v>
      </c>
      <c r="AJ152" s="16">
        <v>68582.968573999999</v>
      </c>
      <c r="AK152" s="16"/>
      <c r="AL152" s="16"/>
      <c r="AM152" s="16"/>
    </row>
    <row r="153" spans="1:39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39" x14ac:dyDescent="0.25">
      <c r="A154" s="22" t="s">
        <v>126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39" x14ac:dyDescent="0.25">
      <c r="A155" s="23" t="s">
        <v>127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39" x14ac:dyDescent="0.25"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39" x14ac:dyDescent="0.25"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9" spans="1:39" x14ac:dyDescent="0.25">
      <c r="M159" s="13"/>
      <c r="N159" s="13"/>
      <c r="O159" s="13"/>
      <c r="P159" s="13"/>
      <c r="Q159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J2" sqref="AJ2"/>
    </sheetView>
  </sheetViews>
  <sheetFormatPr defaultColWidth="9.109375" defaultRowHeight="13.2" x14ac:dyDescent="0.25"/>
  <cols>
    <col min="1" max="1" width="71.44140625" style="2" customWidth="1"/>
    <col min="2" max="17" width="10.88671875" style="2" customWidth="1"/>
    <col min="18" max="16384" width="9.109375" style="2"/>
  </cols>
  <sheetData>
    <row r="1" spans="1:3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J1" s="3" t="str">
        <f>Flæði!EZ1</f>
        <v>Birtingardagur / Date of publication: 30/12 2024</v>
      </c>
    </row>
    <row r="2" spans="1:3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3.8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5"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8" ht="13.8" x14ac:dyDescent="0.25">
      <c r="A6" s="24" t="s">
        <v>144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5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  <c r="AJ7" s="11">
        <v>45473</v>
      </c>
    </row>
    <row r="8" spans="1:38" x14ac:dyDescent="0.25">
      <c r="A8" s="12" t="s">
        <v>6</v>
      </c>
      <c r="B8" s="29">
        <f t="shared" ref="B8:AB8" si="0">B9+B21</f>
        <v>192731.00091801467</v>
      </c>
      <c r="C8" s="29">
        <f t="shared" si="0"/>
        <v>159380.05481879265</v>
      </c>
      <c r="D8" s="29">
        <f t="shared" si="0"/>
        <v>242570.96215940299</v>
      </c>
      <c r="E8" s="29">
        <f t="shared" si="0"/>
        <v>383497.44046401948</v>
      </c>
      <c r="F8" s="29">
        <f t="shared" si="0"/>
        <v>699878.69542829972</v>
      </c>
      <c r="G8" s="29">
        <f t="shared" si="0"/>
        <v>1334551.6966872585</v>
      </c>
      <c r="H8" s="29">
        <f t="shared" si="0"/>
        <v>1911171.6886718331</v>
      </c>
      <c r="I8" s="29">
        <f t="shared" si="0"/>
        <v>923423.11153220467</v>
      </c>
      <c r="J8" s="29">
        <f t="shared" si="0"/>
        <v>870139.48482587375</v>
      </c>
      <c r="K8" s="29">
        <f t="shared" si="0"/>
        <v>818091.42079399806</v>
      </c>
      <c r="L8" s="29">
        <f t="shared" si="0"/>
        <v>921900.17779900006</v>
      </c>
      <c r="M8" s="13">
        <f t="shared" si="0"/>
        <v>1087493.4389869999</v>
      </c>
      <c r="N8" s="13">
        <f t="shared" si="0"/>
        <v>1133936.7877559999</v>
      </c>
      <c r="O8" s="13">
        <f t="shared" si="0"/>
        <v>1231569.1672739999</v>
      </c>
      <c r="P8" s="13">
        <f t="shared" si="0"/>
        <v>1275445.5013680002</v>
      </c>
      <c r="Q8" s="13">
        <f t="shared" si="0"/>
        <v>1333662.8698260002</v>
      </c>
      <c r="R8" s="13">
        <f t="shared" si="0"/>
        <v>1369723.829006</v>
      </c>
      <c r="S8" s="13">
        <f t="shared" si="0"/>
        <v>915901.87743799994</v>
      </c>
      <c r="T8" s="13">
        <f t="shared" si="0"/>
        <v>902459.46911200008</v>
      </c>
      <c r="U8" s="13">
        <f t="shared" si="0"/>
        <v>934414.75493800011</v>
      </c>
      <c r="V8" s="13">
        <f t="shared" si="0"/>
        <v>981406.81925800012</v>
      </c>
      <c r="W8" s="13">
        <f t="shared" si="0"/>
        <v>1154097.1191989998</v>
      </c>
      <c r="X8" s="13">
        <f t="shared" si="0"/>
        <v>1218814.926157</v>
      </c>
      <c r="Y8" s="13">
        <f t="shared" si="0"/>
        <v>1312073.6150659998</v>
      </c>
      <c r="Z8" s="13">
        <f t="shared" si="0"/>
        <v>1615944.0683480001</v>
      </c>
      <c r="AA8" s="13">
        <f t="shared" si="0"/>
        <v>1754969.776414</v>
      </c>
      <c r="AB8" s="13">
        <f t="shared" si="0"/>
        <v>1971931.1927639998</v>
      </c>
      <c r="AC8" s="13">
        <f t="shared" ref="AC8:AH8" si="1">AC9+AC21</f>
        <v>2222341.1142699998</v>
      </c>
      <c r="AD8" s="13">
        <f t="shared" si="1"/>
        <v>2376107.8770759995</v>
      </c>
      <c r="AE8" s="13">
        <f t="shared" si="1"/>
        <v>2993547.4851191118</v>
      </c>
      <c r="AF8" s="13">
        <f t="shared" si="1"/>
        <v>2360183.0283378772</v>
      </c>
      <c r="AG8" s="13">
        <f t="shared" si="1"/>
        <v>2734420.8988797455</v>
      </c>
      <c r="AH8" s="13">
        <f t="shared" si="1"/>
        <v>2990533.391023722</v>
      </c>
      <c r="AI8" s="13">
        <f t="shared" ref="AI8:AJ8" si="2">AI9+AI21</f>
        <v>3346265.8593485449</v>
      </c>
      <c r="AJ8" s="13">
        <f t="shared" si="2"/>
        <v>3555798.8243541284</v>
      </c>
      <c r="AK8" s="13"/>
      <c r="AL8" s="13"/>
    </row>
    <row r="9" spans="1:38" x14ac:dyDescent="0.25">
      <c r="A9" s="14" t="s">
        <v>7</v>
      </c>
      <c r="B9" s="29">
        <v>181488.10668323224</v>
      </c>
      <c r="C9" s="29">
        <v>150053.61147141393</v>
      </c>
      <c r="D9" s="29">
        <v>226126.15427897999</v>
      </c>
      <c r="E9" s="29">
        <v>364558.10509001947</v>
      </c>
      <c r="F9" s="29">
        <v>595888.45870759978</v>
      </c>
      <c r="G9" s="29">
        <v>970298.99511033855</v>
      </c>
      <c r="H9" s="29">
        <v>1201684.6091935693</v>
      </c>
      <c r="I9" s="29">
        <v>711731.44121070462</v>
      </c>
      <c r="J9" s="29">
        <v>723294.8948918737</v>
      </c>
      <c r="K9" s="29">
        <v>583549.47361895512</v>
      </c>
      <c r="L9" s="29">
        <v>574755.43395900005</v>
      </c>
      <c r="M9" s="13">
        <v>640644.49087799992</v>
      </c>
      <c r="N9" s="13">
        <v>643933.14332599996</v>
      </c>
      <c r="O9" s="13">
        <v>682701.04737899988</v>
      </c>
      <c r="P9" s="13">
        <v>687510.94866400003</v>
      </c>
      <c r="Q9" s="13">
        <v>767847.80121400021</v>
      </c>
      <c r="R9" s="13">
        <v>815490.59393600002</v>
      </c>
      <c r="S9" s="13">
        <v>803972.67879599996</v>
      </c>
      <c r="T9" s="13">
        <v>816587.02124500007</v>
      </c>
      <c r="U9" s="13">
        <v>871566.85649700009</v>
      </c>
      <c r="V9" s="13">
        <v>903371.98299000016</v>
      </c>
      <c r="W9" s="13">
        <v>1060304.6370099999</v>
      </c>
      <c r="X9" s="13">
        <v>1099999.702548</v>
      </c>
      <c r="Y9" s="13">
        <v>1153121.4987959999</v>
      </c>
      <c r="Z9" s="13">
        <v>1428191.5180560001</v>
      </c>
      <c r="AA9" s="13">
        <v>1574247.7443669999</v>
      </c>
      <c r="AB9" s="13">
        <v>1785553.5451659998</v>
      </c>
      <c r="AC9" s="13">
        <v>2038142.636714</v>
      </c>
      <c r="AD9" s="13">
        <v>2244631.5601629997</v>
      </c>
      <c r="AE9" s="13">
        <v>2772491.1638447442</v>
      </c>
      <c r="AF9" s="13">
        <v>2247859.7570731598</v>
      </c>
      <c r="AG9" s="13">
        <v>2507354.0929487697</v>
      </c>
      <c r="AH9" s="13">
        <v>2771368.3719418617</v>
      </c>
      <c r="AI9" s="13">
        <v>2987235.8803621796</v>
      </c>
      <c r="AJ9" s="13">
        <v>3346854.7267520404</v>
      </c>
      <c r="AK9" s="13"/>
      <c r="AL9" s="13"/>
    </row>
    <row r="10" spans="1:38" x14ac:dyDescent="0.25">
      <c r="A10" s="15" t="s">
        <v>131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68.114000000000004</v>
      </c>
      <c r="T10" s="16">
        <v>73.085999999999999</v>
      </c>
      <c r="U10" s="16">
        <v>63.713999999999999</v>
      </c>
      <c r="V10" s="16">
        <v>67.608999999999995</v>
      </c>
      <c r="W10" s="16">
        <v>74.805999999999997</v>
      </c>
      <c r="X10" s="16">
        <v>72.591999999999999</v>
      </c>
      <c r="Y10" s="16">
        <v>77.971999999999994</v>
      </c>
      <c r="Z10" s="16">
        <v>86.260999999999996</v>
      </c>
      <c r="AA10" s="16">
        <v>82.608000000000004</v>
      </c>
      <c r="AB10" s="16">
        <v>111.413</v>
      </c>
      <c r="AC10" s="16">
        <v>111.413</v>
      </c>
      <c r="AD10" s="16">
        <v>111.413</v>
      </c>
      <c r="AE10" s="16">
        <v>111.413</v>
      </c>
      <c r="AF10" s="16">
        <v>111.413</v>
      </c>
      <c r="AG10" s="16">
        <v>111.413</v>
      </c>
      <c r="AH10" s="16">
        <v>111.413</v>
      </c>
      <c r="AI10" s="16">
        <v>151.21199999999999</v>
      </c>
      <c r="AJ10" s="16">
        <v>183.27199999999999</v>
      </c>
    </row>
    <row r="11" spans="1:38" x14ac:dyDescent="0.25">
      <c r="A11" s="15" t="s">
        <v>18</v>
      </c>
      <c r="B11" s="30">
        <v>150616.74868398032</v>
      </c>
      <c r="C11" s="30">
        <v>123949.09321547343</v>
      </c>
      <c r="D11" s="30">
        <v>191138.83724955199</v>
      </c>
      <c r="E11" s="30">
        <v>278902.74673101946</v>
      </c>
      <c r="F11" s="30">
        <v>522776.17364959978</v>
      </c>
      <c r="G11" s="30">
        <v>745611.90232430852</v>
      </c>
      <c r="H11" s="30">
        <v>844836.67452448979</v>
      </c>
      <c r="I11" s="30">
        <v>570377.65330526466</v>
      </c>
      <c r="J11" s="30">
        <v>599285.41054357367</v>
      </c>
      <c r="K11" s="30">
        <v>526861.52273145516</v>
      </c>
      <c r="L11" s="30">
        <v>526695.01323100005</v>
      </c>
      <c r="M11" s="16">
        <v>602208.09122400009</v>
      </c>
      <c r="N11" s="16">
        <v>609688.24173500016</v>
      </c>
      <c r="O11" s="16">
        <v>648645.22942899994</v>
      </c>
      <c r="P11" s="16">
        <v>656708.50168499991</v>
      </c>
      <c r="Q11" s="16">
        <v>732131.69221899984</v>
      </c>
      <c r="R11" s="16">
        <v>776581.15574299998</v>
      </c>
      <c r="S11" s="16">
        <v>765717.78677299991</v>
      </c>
      <c r="T11" s="16">
        <v>775844.53609199997</v>
      </c>
      <c r="U11" s="16">
        <v>833642.44428700011</v>
      </c>
      <c r="V11" s="16">
        <v>866067.46794600005</v>
      </c>
      <c r="W11" s="16">
        <v>1012585.262725</v>
      </c>
      <c r="X11" s="16">
        <v>1053096.0828410001</v>
      </c>
      <c r="Y11" s="16">
        <v>1103039.1687110001</v>
      </c>
      <c r="Z11" s="16">
        <v>1369462.0162529997</v>
      </c>
      <c r="AA11" s="16">
        <v>1504472.8335859997</v>
      </c>
      <c r="AB11" s="16">
        <v>1705999.8372610002</v>
      </c>
      <c r="AC11" s="16">
        <v>1940116.7813259999</v>
      </c>
      <c r="AD11" s="16">
        <v>2135923.0829760004</v>
      </c>
      <c r="AE11" s="16">
        <v>2467789.0803567502</v>
      </c>
      <c r="AF11" s="16">
        <v>2108487.8399683</v>
      </c>
      <c r="AG11" s="16">
        <v>2362289.9995515095</v>
      </c>
      <c r="AH11" s="16">
        <v>2592751.1050304496</v>
      </c>
      <c r="AI11" s="16">
        <v>2807068.6324255997</v>
      </c>
      <c r="AJ11" s="16">
        <v>3156496.0149175203</v>
      </c>
    </row>
    <row r="12" spans="1:38" x14ac:dyDescent="0.25">
      <c r="A12" s="17" t="s">
        <v>0</v>
      </c>
      <c r="B12" s="30">
        <v>124.92272100000001</v>
      </c>
      <c r="C12" s="30">
        <v>97.778270000000006</v>
      </c>
      <c r="D12" s="30">
        <v>97.778270000000006</v>
      </c>
      <c r="E12" s="30">
        <v>97.778270000000006</v>
      </c>
      <c r="F12" s="30">
        <v>184.48592199999999</v>
      </c>
      <c r="G12" s="30">
        <v>484.02792200000005</v>
      </c>
      <c r="H12" s="30">
        <v>763.113922</v>
      </c>
      <c r="I12" s="30">
        <v>184.48592199999999</v>
      </c>
      <c r="J12" s="30">
        <v>184.48592199999999</v>
      </c>
      <c r="K12" s="30">
        <v>184.48592199999999</v>
      </c>
      <c r="L12" s="30">
        <v>184.48599999999999</v>
      </c>
      <c r="M12" s="16">
        <v>184.48592199999999</v>
      </c>
      <c r="N12" s="16">
        <v>184.48592199999999</v>
      </c>
      <c r="O12" s="16">
        <v>184.48592199999999</v>
      </c>
      <c r="P12" s="16">
        <v>184.48592199999999</v>
      </c>
      <c r="Q12" s="16">
        <v>184.48592199999999</v>
      </c>
      <c r="R12" s="16">
        <v>184.48592199999999</v>
      </c>
      <c r="S12" s="16">
        <v>184.48592199999999</v>
      </c>
      <c r="T12" s="16">
        <v>184.48592199999999</v>
      </c>
      <c r="U12" s="16">
        <v>184.48592199999999</v>
      </c>
      <c r="V12" s="16">
        <v>184.48592199999999</v>
      </c>
      <c r="W12" s="16">
        <v>184.48592199999999</v>
      </c>
      <c r="X12" s="16">
        <v>184.48592199999999</v>
      </c>
      <c r="Y12" s="16">
        <v>184.48592199999999</v>
      </c>
      <c r="Z12" s="16">
        <v>184.48592199999999</v>
      </c>
      <c r="AA12" s="16">
        <v>184.48592199999999</v>
      </c>
      <c r="AB12" s="16">
        <v>184.48592199999999</v>
      </c>
      <c r="AC12" s="16">
        <v>184.48592199999999</v>
      </c>
      <c r="AD12" s="16">
        <v>184.48592199999999</v>
      </c>
      <c r="AE12" s="16">
        <v>184.48592199999999</v>
      </c>
      <c r="AF12" s="16">
        <v>184.48592199999999</v>
      </c>
      <c r="AG12" s="16">
        <v>184.48592199999999</v>
      </c>
      <c r="AH12" s="16">
        <v>184.48592199999999</v>
      </c>
      <c r="AI12" s="16">
        <v>184.48592199999999</v>
      </c>
      <c r="AJ12" s="16">
        <v>184.48592199999999</v>
      </c>
    </row>
    <row r="13" spans="1:38" x14ac:dyDescent="0.25">
      <c r="A13" s="17" t="s">
        <v>130</v>
      </c>
      <c r="B13" s="30">
        <v>5471.7916580000001</v>
      </c>
      <c r="C13" s="30">
        <v>10666.708267000002</v>
      </c>
      <c r="D13" s="30">
        <v>16560.175870999999</v>
      </c>
      <c r="E13" s="30">
        <v>42404.958056000003</v>
      </c>
      <c r="F13" s="30">
        <v>151687.68545999986</v>
      </c>
      <c r="G13" s="30">
        <v>210544.62695917446</v>
      </c>
      <c r="H13" s="30">
        <v>357714.84807800001</v>
      </c>
      <c r="I13" s="30">
        <v>42112.263540002714</v>
      </c>
      <c r="J13" s="30">
        <v>4570.9024115735319</v>
      </c>
      <c r="K13" s="30">
        <v>3583.3477579999999</v>
      </c>
      <c r="L13" s="30">
        <v>3252.8366420000002</v>
      </c>
      <c r="M13" s="16">
        <v>5329.9680150000004</v>
      </c>
      <c r="N13" s="16">
        <v>3569.5765850000003</v>
      </c>
      <c r="O13" s="16">
        <v>1286.6457700000001</v>
      </c>
      <c r="P13" s="16">
        <v>1302.3057650000001</v>
      </c>
      <c r="Q13" s="16">
        <v>1711.916702</v>
      </c>
      <c r="R13" s="16">
        <v>2249.3387680000001</v>
      </c>
      <c r="S13" s="16">
        <v>1819.832279</v>
      </c>
      <c r="T13" s="16">
        <v>1640.8212549999998</v>
      </c>
      <c r="U13" s="16">
        <v>2175.1899469999998</v>
      </c>
      <c r="V13" s="16">
        <v>3342.0145539999999</v>
      </c>
      <c r="W13" s="16">
        <v>14296.792599999999</v>
      </c>
      <c r="X13" s="16">
        <v>2292.9821959999999</v>
      </c>
      <c r="Y13" s="16">
        <v>3063.3586680000003</v>
      </c>
      <c r="Z13" s="16">
        <v>2748.615875</v>
      </c>
      <c r="AA13" s="16">
        <v>2612.8435229999995</v>
      </c>
      <c r="AB13" s="16">
        <v>2169.7726069999999</v>
      </c>
      <c r="AC13" s="16">
        <v>2261.8016440000001</v>
      </c>
      <c r="AD13" s="16">
        <v>3488.595519</v>
      </c>
      <c r="AE13" s="16">
        <v>4592.7226689999998</v>
      </c>
      <c r="AF13" s="16">
        <v>3772.2211869999996</v>
      </c>
      <c r="AG13" s="16">
        <v>4501.9838818999997</v>
      </c>
      <c r="AH13" s="16">
        <v>5173.9706059999999</v>
      </c>
      <c r="AI13" s="16">
        <v>10766.158710999998</v>
      </c>
      <c r="AJ13" s="16">
        <v>18477.200753000001</v>
      </c>
    </row>
    <row r="14" spans="1:38" x14ac:dyDescent="0.25">
      <c r="A14" s="17" t="s">
        <v>137</v>
      </c>
      <c r="B14" s="30">
        <v>145020.03430498031</v>
      </c>
      <c r="C14" s="30">
        <v>113184.60667847343</v>
      </c>
      <c r="D14" s="30">
        <v>174480.88310855199</v>
      </c>
      <c r="E14" s="30">
        <v>236400.01040501945</v>
      </c>
      <c r="F14" s="30">
        <v>370904.00226759992</v>
      </c>
      <c r="G14" s="30">
        <v>534583.24744313408</v>
      </c>
      <c r="H14" s="30">
        <v>486358.71252448985</v>
      </c>
      <c r="I14" s="30">
        <v>528080.903843262</v>
      </c>
      <c r="J14" s="30">
        <v>594530.02221000008</v>
      </c>
      <c r="K14" s="30">
        <v>523093.68905145512</v>
      </c>
      <c r="L14" s="30">
        <v>523257.69058900001</v>
      </c>
      <c r="M14" s="16">
        <v>596693.63728700008</v>
      </c>
      <c r="N14" s="16">
        <v>605934.17922800011</v>
      </c>
      <c r="O14" s="16">
        <v>647174.09773699997</v>
      </c>
      <c r="P14" s="16">
        <v>655221.70999799995</v>
      </c>
      <c r="Q14" s="16">
        <v>730235.28959499986</v>
      </c>
      <c r="R14" s="16">
        <v>774147.33105299994</v>
      </c>
      <c r="S14" s="16">
        <v>763713.46857199993</v>
      </c>
      <c r="T14" s="16">
        <v>774019.22891499999</v>
      </c>
      <c r="U14" s="16">
        <v>831282.76841800008</v>
      </c>
      <c r="V14" s="16">
        <v>862540.96747000003</v>
      </c>
      <c r="W14" s="16">
        <v>998103.98420300009</v>
      </c>
      <c r="X14" s="16">
        <v>1050618.614723</v>
      </c>
      <c r="Y14" s="16">
        <v>1099791.324121</v>
      </c>
      <c r="Z14" s="16">
        <v>1366528.9144559996</v>
      </c>
      <c r="AA14" s="16">
        <v>1501675.5041409996</v>
      </c>
      <c r="AB14" s="16">
        <v>1703645.5787320002</v>
      </c>
      <c r="AC14" s="16">
        <v>1937670.49376</v>
      </c>
      <c r="AD14" s="16">
        <v>2132250.0015350003</v>
      </c>
      <c r="AE14" s="16">
        <v>2463011.87176575</v>
      </c>
      <c r="AF14" s="16">
        <v>2104531.1328592999</v>
      </c>
      <c r="AG14" s="16">
        <v>2357603.5297476095</v>
      </c>
      <c r="AH14" s="16">
        <v>2587392.6485024495</v>
      </c>
      <c r="AI14" s="16">
        <v>2796117.9877925999</v>
      </c>
      <c r="AJ14" s="16">
        <v>3137834.3282425203</v>
      </c>
    </row>
    <row r="15" spans="1:38" x14ac:dyDescent="0.25">
      <c r="A15" s="18" t="s">
        <v>138</v>
      </c>
      <c r="B15" s="30">
        <v>132104.15630498031</v>
      </c>
      <c r="C15" s="30">
        <v>102533.55977647343</v>
      </c>
      <c r="D15" s="30">
        <v>156926.103719173</v>
      </c>
      <c r="E15" s="30">
        <v>215369.21460646109</v>
      </c>
      <c r="F15" s="30">
        <v>296238.70505099994</v>
      </c>
      <c r="G15" s="30">
        <v>431213.07673813403</v>
      </c>
      <c r="H15" s="30">
        <v>446961.38255148986</v>
      </c>
      <c r="I15" s="30">
        <v>442378.81311302795</v>
      </c>
      <c r="J15" s="30">
        <v>517703.12988700002</v>
      </c>
      <c r="K15" s="30">
        <v>465503.13843899989</v>
      </c>
      <c r="L15" s="30">
        <v>468209.50665699999</v>
      </c>
      <c r="M15" s="16">
        <v>551743.2129230001</v>
      </c>
      <c r="N15" s="16">
        <v>560089.94273100013</v>
      </c>
      <c r="O15" s="16">
        <v>598307.65384599997</v>
      </c>
      <c r="P15" s="16">
        <v>616906.95246499998</v>
      </c>
      <c r="Q15" s="16">
        <v>692631.42564299994</v>
      </c>
      <c r="R15" s="16">
        <v>736403.86283500004</v>
      </c>
      <c r="S15" s="16">
        <v>732676.01188899996</v>
      </c>
      <c r="T15" s="16">
        <v>713658.51635699999</v>
      </c>
      <c r="U15" s="16">
        <v>754442.50690400007</v>
      </c>
      <c r="V15" s="16">
        <v>800323.56020399998</v>
      </c>
      <c r="W15" s="16">
        <v>933725.97247200005</v>
      </c>
      <c r="X15" s="16">
        <v>994109.32120799995</v>
      </c>
      <c r="Y15" s="16">
        <v>1080189.102491</v>
      </c>
      <c r="Z15" s="16">
        <v>1344421.9385339997</v>
      </c>
      <c r="AA15" s="16">
        <v>1475795.9562969997</v>
      </c>
      <c r="AB15" s="16">
        <v>1674002.2956680001</v>
      </c>
      <c r="AC15" s="16">
        <v>1899706.993581</v>
      </c>
      <c r="AD15" s="16">
        <v>2081800.4115470003</v>
      </c>
      <c r="AE15" s="16">
        <v>2399538.739873</v>
      </c>
      <c r="AF15" s="16">
        <v>2054279.4213659998</v>
      </c>
      <c r="AG15" s="16">
        <v>2300689.5518389996</v>
      </c>
      <c r="AH15" s="16">
        <v>2523285.8991429997</v>
      </c>
      <c r="AI15" s="16">
        <v>2722448.9875790002</v>
      </c>
      <c r="AJ15" s="16">
        <v>3048646.8517749002</v>
      </c>
    </row>
    <row r="16" spans="1:38" ht="15.6" x14ac:dyDescent="0.25">
      <c r="A16" s="18" t="s">
        <v>141</v>
      </c>
      <c r="B16" s="30">
        <v>12915.878000000001</v>
      </c>
      <c r="C16" s="30">
        <v>10651.046902</v>
      </c>
      <c r="D16" s="30">
        <v>17554.779389379</v>
      </c>
      <c r="E16" s="30">
        <v>21030.795798558367</v>
      </c>
      <c r="F16" s="30">
        <v>74665.297216600011</v>
      </c>
      <c r="G16" s="30">
        <v>103370.17070500001</v>
      </c>
      <c r="H16" s="30">
        <v>39397.329973000007</v>
      </c>
      <c r="I16" s="30">
        <v>25413.951713234004</v>
      </c>
      <c r="J16" s="30">
        <v>26684.379779000003</v>
      </c>
      <c r="K16" s="30">
        <v>37612.913892455203</v>
      </c>
      <c r="L16" s="30">
        <v>33119.350517999999</v>
      </c>
      <c r="M16" s="16">
        <v>27380.453684</v>
      </c>
      <c r="N16" s="16">
        <v>30029.073817</v>
      </c>
      <c r="O16" s="16">
        <v>29102.966562000001</v>
      </c>
      <c r="P16" s="16">
        <v>28248.106304000001</v>
      </c>
      <c r="Q16" s="16">
        <v>28171.922069</v>
      </c>
      <c r="R16" s="16">
        <v>27867.277759000001</v>
      </c>
      <c r="S16" s="16">
        <v>30787.292683</v>
      </c>
      <c r="T16" s="16">
        <v>60360.712557999999</v>
      </c>
      <c r="U16" s="16">
        <v>76840.261513999998</v>
      </c>
      <c r="V16" s="16">
        <v>62217.407266000002</v>
      </c>
      <c r="W16" s="16">
        <v>64378.011730999991</v>
      </c>
      <c r="X16" s="16">
        <v>56509.293514999998</v>
      </c>
      <c r="Y16" s="16">
        <v>19602.22163</v>
      </c>
      <c r="Z16" s="16">
        <v>22106.975921999998</v>
      </c>
      <c r="AA16" s="16">
        <v>25879.547843999997</v>
      </c>
      <c r="AB16" s="16">
        <v>29643.283064000003</v>
      </c>
      <c r="AC16" s="16">
        <v>37963.500179000002</v>
      </c>
      <c r="AD16" s="16">
        <v>50449.589988000007</v>
      </c>
      <c r="AE16" s="16">
        <v>63473.131892750011</v>
      </c>
      <c r="AF16" s="16">
        <v>50251.71149329999</v>
      </c>
      <c r="AG16" s="16">
        <v>56913.977908609995</v>
      </c>
      <c r="AH16" s="16">
        <v>64106.749359449997</v>
      </c>
      <c r="AI16" s="16">
        <v>73669.000213599997</v>
      </c>
      <c r="AJ16" s="16">
        <v>89187.476467619999</v>
      </c>
    </row>
    <row r="17" spans="1:38" x14ac:dyDescent="0.25">
      <c r="A17" s="18" t="s">
        <v>139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60288.139017000001</v>
      </c>
      <c r="J17" s="30">
        <v>50142.512543999997</v>
      </c>
      <c r="K17" s="30">
        <v>19977.636719999999</v>
      </c>
      <c r="L17" s="30">
        <v>21928.833414000001</v>
      </c>
      <c r="M17" s="16">
        <v>17569.970679999999</v>
      </c>
      <c r="N17" s="16">
        <v>15815.162679999999</v>
      </c>
      <c r="O17" s="16">
        <v>19763.477329000001</v>
      </c>
      <c r="P17" s="16">
        <v>10066.651229000001</v>
      </c>
      <c r="Q17" s="16">
        <v>9431.9418830000013</v>
      </c>
      <c r="R17" s="16">
        <v>9876.1904589999995</v>
      </c>
      <c r="S17" s="16">
        <v>250.16399999999999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</row>
    <row r="18" spans="1:38" x14ac:dyDescent="0.25">
      <c r="A18" s="15" t="s">
        <v>146</v>
      </c>
      <c r="B18" s="30">
        <v>30871.357999251908</v>
      </c>
      <c r="C18" s="30">
        <v>26104.518255940508</v>
      </c>
      <c r="D18" s="30">
        <v>34987.317029427999</v>
      </c>
      <c r="E18" s="30">
        <v>85655.358359000005</v>
      </c>
      <c r="F18" s="30">
        <v>73112.285057999994</v>
      </c>
      <c r="G18" s="30">
        <v>224687.09278603</v>
      </c>
      <c r="H18" s="30">
        <v>356847.93466907949</v>
      </c>
      <c r="I18" s="30">
        <v>141353.78790544003</v>
      </c>
      <c r="J18" s="30">
        <v>124009.48434830001</v>
      </c>
      <c r="K18" s="30">
        <v>56687.950887500003</v>
      </c>
      <c r="L18" s="30">
        <v>48060.420727999997</v>
      </c>
      <c r="M18" s="16">
        <v>38436.399653999993</v>
      </c>
      <c r="N18" s="16">
        <v>34244.901591000002</v>
      </c>
      <c r="O18" s="16">
        <v>34055.817950000004</v>
      </c>
      <c r="P18" s="16">
        <v>30802.446979</v>
      </c>
      <c r="Q18" s="16">
        <v>35716.108995000002</v>
      </c>
      <c r="R18" s="16">
        <v>38909.438192999994</v>
      </c>
      <c r="S18" s="16">
        <v>38186.778022999999</v>
      </c>
      <c r="T18" s="16">
        <v>40669.399153000006</v>
      </c>
      <c r="U18" s="16">
        <v>37860.698210000002</v>
      </c>
      <c r="V18" s="16">
        <v>37236.906044000003</v>
      </c>
      <c r="W18" s="16">
        <v>47644.568285000001</v>
      </c>
      <c r="X18" s="16">
        <v>46831.027707000001</v>
      </c>
      <c r="Y18" s="16">
        <v>50004.358085</v>
      </c>
      <c r="Z18" s="16">
        <v>58643.240803000008</v>
      </c>
      <c r="AA18" s="16">
        <v>69692.302781000006</v>
      </c>
      <c r="AB18" s="16">
        <v>79442.294905000002</v>
      </c>
      <c r="AC18" s="16">
        <v>97914.442387999996</v>
      </c>
      <c r="AD18" s="16">
        <v>108597.06418700001</v>
      </c>
      <c r="AE18" s="16">
        <v>304590.67048799398</v>
      </c>
      <c r="AF18" s="16">
        <v>139260.50410486001</v>
      </c>
      <c r="AG18" s="16">
        <v>144952.68039726</v>
      </c>
      <c r="AH18" s="16">
        <v>178505.85391141201</v>
      </c>
      <c r="AI18" s="16">
        <v>180016.03593658001</v>
      </c>
      <c r="AJ18" s="16">
        <v>190175.43983451999</v>
      </c>
    </row>
    <row r="19" spans="1:38" x14ac:dyDescent="0.25">
      <c r="A19" s="17" t="s">
        <v>145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>
        <v>33829.994700000003</v>
      </c>
      <c r="M19" s="16">
        <v>18992.802643999999</v>
      </c>
      <c r="N19" s="16">
        <v>18876.702296000003</v>
      </c>
      <c r="O19" s="16">
        <v>19262.318139000003</v>
      </c>
      <c r="P19" s="16">
        <v>17932.471414</v>
      </c>
      <c r="Q19" s="16">
        <v>20020.774486999999</v>
      </c>
      <c r="R19" s="16">
        <v>23183.040799999999</v>
      </c>
      <c r="S19" s="16">
        <v>23441.708597000001</v>
      </c>
      <c r="T19" s="16">
        <v>26885.223011000002</v>
      </c>
      <c r="U19" s="16">
        <v>20735.587205</v>
      </c>
      <c r="V19" s="16">
        <v>23971.0445</v>
      </c>
      <c r="W19" s="16">
        <v>30642.485218000002</v>
      </c>
      <c r="X19" s="16">
        <v>29003.171201999998</v>
      </c>
      <c r="Y19" s="16">
        <v>29754.465913</v>
      </c>
      <c r="Z19" s="16">
        <v>33167.207819000003</v>
      </c>
      <c r="AA19" s="16">
        <v>43806.667476000002</v>
      </c>
      <c r="AB19" s="16">
        <v>50818.496349000001</v>
      </c>
      <c r="AC19" s="16">
        <v>61938.049615000004</v>
      </c>
      <c r="AD19" s="16">
        <v>69122.093615999998</v>
      </c>
      <c r="AE19" s="16">
        <v>261660.11662285996</v>
      </c>
      <c r="AF19" s="16">
        <v>105681.59567377</v>
      </c>
      <c r="AG19" s="16">
        <v>108728.80040589999</v>
      </c>
      <c r="AH19" s="16">
        <v>137530.90988923001</v>
      </c>
      <c r="AI19" s="16">
        <v>136105.13118441001</v>
      </c>
      <c r="AJ19" s="16">
        <v>139150.48415054998</v>
      </c>
    </row>
    <row r="20" spans="1:38" x14ac:dyDescent="0.25">
      <c r="A20" s="17" t="s">
        <v>140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>
        <v>14230.426027999998</v>
      </c>
      <c r="M20" s="16">
        <v>19443.597009999998</v>
      </c>
      <c r="N20" s="16">
        <v>15368.199295000002</v>
      </c>
      <c r="O20" s="16">
        <v>14793.499811000002</v>
      </c>
      <c r="P20" s="16">
        <v>12869.975565000001</v>
      </c>
      <c r="Q20" s="16">
        <v>15695.334508</v>
      </c>
      <c r="R20" s="16">
        <v>15726.397392999999</v>
      </c>
      <c r="S20" s="16">
        <v>14745.069426</v>
      </c>
      <c r="T20" s="16">
        <v>13784.176142</v>
      </c>
      <c r="U20" s="16">
        <v>17125.111004999999</v>
      </c>
      <c r="V20" s="16">
        <v>13265.861543999999</v>
      </c>
      <c r="W20" s="16">
        <v>17002.083067</v>
      </c>
      <c r="X20" s="16">
        <v>17827.856505</v>
      </c>
      <c r="Y20" s="16">
        <v>20249.892171999996</v>
      </c>
      <c r="Z20" s="16">
        <v>25476.032984000001</v>
      </c>
      <c r="AA20" s="16">
        <v>25885.635305000003</v>
      </c>
      <c r="AB20" s="16">
        <v>28623.798555999998</v>
      </c>
      <c r="AC20" s="16">
        <v>35976.392773</v>
      </c>
      <c r="AD20" s="16">
        <v>39474.970571000013</v>
      </c>
      <c r="AE20" s="16">
        <v>42930.553865134003</v>
      </c>
      <c r="AF20" s="16">
        <v>33578.90843109</v>
      </c>
      <c r="AG20" s="16">
        <v>36223.879991360009</v>
      </c>
      <c r="AH20" s="16">
        <v>40974.944022181997</v>
      </c>
      <c r="AI20" s="16">
        <v>43910.904752170005</v>
      </c>
      <c r="AJ20" s="16">
        <v>51024.955683970009</v>
      </c>
    </row>
    <row r="21" spans="1:38" x14ac:dyDescent="0.25">
      <c r="A21" s="14" t="s">
        <v>16</v>
      </c>
      <c r="B21" s="29">
        <v>11242.894234782445</v>
      </c>
      <c r="C21" s="29">
        <v>9326.4433473787103</v>
      </c>
      <c r="D21" s="29">
        <v>16444.807880422999</v>
      </c>
      <c r="E21" s="29">
        <v>18939.335374000002</v>
      </c>
      <c r="F21" s="29">
        <v>103990.23672069995</v>
      </c>
      <c r="G21" s="29">
        <v>364252.70157691999</v>
      </c>
      <c r="H21" s="29">
        <v>709487.07947826385</v>
      </c>
      <c r="I21" s="29">
        <v>211691.67032150002</v>
      </c>
      <c r="J21" s="29">
        <v>146844.58993399999</v>
      </c>
      <c r="K21" s="29">
        <v>234541.94717504299</v>
      </c>
      <c r="L21" s="29">
        <v>347144.74384000001</v>
      </c>
      <c r="M21" s="13">
        <v>446848.94810899999</v>
      </c>
      <c r="N21" s="13">
        <v>490003.64442999999</v>
      </c>
      <c r="O21" s="13">
        <v>548868.11989500001</v>
      </c>
      <c r="P21" s="13">
        <v>587934.55270400003</v>
      </c>
      <c r="Q21" s="13">
        <v>565815.06861199997</v>
      </c>
      <c r="R21" s="13">
        <v>554233.23506999994</v>
      </c>
      <c r="S21" s="13">
        <v>111929.198642</v>
      </c>
      <c r="T21" s="13">
        <v>85872.447866999995</v>
      </c>
      <c r="U21" s="13">
        <v>62847.898440999998</v>
      </c>
      <c r="V21" s="13">
        <v>78034.836267999999</v>
      </c>
      <c r="W21" s="13">
        <v>93792.482189000002</v>
      </c>
      <c r="X21" s="13">
        <v>118815.22360900001</v>
      </c>
      <c r="Y21" s="13">
        <v>158952.11627</v>
      </c>
      <c r="Z21" s="13">
        <v>187752.55029200003</v>
      </c>
      <c r="AA21" s="13">
        <v>180722.03204700002</v>
      </c>
      <c r="AB21" s="13">
        <v>186377.64759800001</v>
      </c>
      <c r="AC21" s="13">
        <v>184198.477556</v>
      </c>
      <c r="AD21" s="13">
        <v>131476.31691300002</v>
      </c>
      <c r="AE21" s="13">
        <v>221056.32127436768</v>
      </c>
      <c r="AF21" s="13">
        <v>112323.2712647173</v>
      </c>
      <c r="AG21" s="13">
        <v>227066.80593097565</v>
      </c>
      <c r="AH21" s="13">
        <v>219165.01908186037</v>
      </c>
      <c r="AI21" s="13">
        <v>359029.97898636502</v>
      </c>
      <c r="AJ21" s="13">
        <v>208944.09760208789</v>
      </c>
      <c r="AK21" s="13"/>
      <c r="AL21" s="13"/>
    </row>
    <row r="22" spans="1:38" x14ac:dyDescent="0.25">
      <c r="A22" s="15" t="s">
        <v>131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/>
    </row>
    <row r="23" spans="1:38" x14ac:dyDescent="0.25">
      <c r="A23" s="15" t="s">
        <v>18</v>
      </c>
      <c r="B23" s="30">
        <v>6848.4201918929921</v>
      </c>
      <c r="C23" s="30">
        <v>5940.3207337000003</v>
      </c>
      <c r="D23" s="30">
        <v>8636.5434064229994</v>
      </c>
      <c r="E23" s="30">
        <v>11942.561374000003</v>
      </c>
      <c r="F23" s="30">
        <v>92409.197950699949</v>
      </c>
      <c r="G23" s="30">
        <v>262043.453056</v>
      </c>
      <c r="H23" s="30">
        <v>618841.64947699988</v>
      </c>
      <c r="I23" s="30">
        <v>190004.91214150001</v>
      </c>
      <c r="J23" s="30">
        <v>117839.847893</v>
      </c>
      <c r="K23" s="30">
        <v>223899.34531</v>
      </c>
      <c r="L23" s="30">
        <v>341462.41756199999</v>
      </c>
      <c r="M23" s="16">
        <v>441300.34145199996</v>
      </c>
      <c r="N23" s="16">
        <v>484197.53352399997</v>
      </c>
      <c r="O23" s="16">
        <v>547501.35976899997</v>
      </c>
      <c r="P23" s="16">
        <v>585945.60221399995</v>
      </c>
      <c r="Q23" s="16">
        <v>560408.65766599996</v>
      </c>
      <c r="R23" s="16">
        <v>548734.21570200007</v>
      </c>
      <c r="S23" s="16">
        <v>110194.75905399999</v>
      </c>
      <c r="T23" s="16">
        <v>85101.566334999996</v>
      </c>
      <c r="U23" s="16">
        <v>61945.805343</v>
      </c>
      <c r="V23" s="16">
        <v>76719.705172000002</v>
      </c>
      <c r="W23" s="16">
        <v>91778.055435999995</v>
      </c>
      <c r="X23" s="16">
        <v>118029.29027300001</v>
      </c>
      <c r="Y23" s="16">
        <v>158186.718085</v>
      </c>
      <c r="Z23" s="16">
        <v>185391.20581200003</v>
      </c>
      <c r="AA23" s="16">
        <v>177718.571967</v>
      </c>
      <c r="AB23" s="16">
        <v>182799.43726400004</v>
      </c>
      <c r="AC23" s="16">
        <v>180836.52842500003</v>
      </c>
      <c r="AD23" s="16">
        <v>128733.93871100001</v>
      </c>
      <c r="AE23" s="16">
        <v>217856.32762620001</v>
      </c>
      <c r="AF23" s="16">
        <v>109042.26270590001</v>
      </c>
      <c r="AG23" s="16">
        <v>221910.25828850002</v>
      </c>
      <c r="AH23" s="16">
        <v>211236.75028671997</v>
      </c>
      <c r="AI23" s="16">
        <v>348183.14185429999</v>
      </c>
      <c r="AJ23" s="16">
        <v>194906.93403060001</v>
      </c>
      <c r="AK23" s="16"/>
    </row>
    <row r="24" spans="1:38" x14ac:dyDescent="0.25">
      <c r="A24" s="17" t="s">
        <v>0</v>
      </c>
      <c r="B24" s="30">
        <v>124.378788</v>
      </c>
      <c r="C24" s="30">
        <v>87.6</v>
      </c>
      <c r="D24" s="30">
        <v>87.6</v>
      </c>
      <c r="E24" s="30">
        <v>50.411467999999999</v>
      </c>
      <c r="F24" s="30">
        <v>43.141444999999997</v>
      </c>
      <c r="G24" s="30">
        <v>38.468330000000002</v>
      </c>
      <c r="H24" s="30">
        <v>23.561225</v>
      </c>
      <c r="I24" s="30">
        <v>26.165312</v>
      </c>
      <c r="J24" s="30">
        <v>5.5605010000000004</v>
      </c>
      <c r="K24" s="30">
        <v>0</v>
      </c>
      <c r="L24" s="30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/>
    </row>
    <row r="25" spans="1:38" x14ac:dyDescent="0.25">
      <c r="A25" s="17" t="s">
        <v>130</v>
      </c>
      <c r="B25" s="30">
        <v>2102.2409089999996</v>
      </c>
      <c r="C25" s="30">
        <v>2278.108444</v>
      </c>
      <c r="D25" s="30">
        <v>3181.34</v>
      </c>
      <c r="E25" s="30">
        <v>4570.2120000000032</v>
      </c>
      <c r="F25" s="30">
        <v>71203.302383699949</v>
      </c>
      <c r="G25" s="30">
        <v>227459.28993</v>
      </c>
      <c r="H25" s="30">
        <v>555853.19065599993</v>
      </c>
      <c r="I25" s="30">
        <v>28855.605452000003</v>
      </c>
      <c r="J25" s="30">
        <v>39608.884150999998</v>
      </c>
      <c r="K25" s="30">
        <v>43049.325721000001</v>
      </c>
      <c r="L25" s="30">
        <v>81574.551867000002</v>
      </c>
      <c r="M25" s="16">
        <v>83329.164999999994</v>
      </c>
      <c r="N25" s="16">
        <v>119299.78048</v>
      </c>
      <c r="O25" s="16">
        <v>163047.97137699998</v>
      </c>
      <c r="P25" s="16">
        <v>169961.16898500003</v>
      </c>
      <c r="Q25" s="16">
        <v>133413.20594299998</v>
      </c>
      <c r="R25" s="16">
        <v>145221.39039299998</v>
      </c>
      <c r="S25" s="16">
        <v>99227.038487999991</v>
      </c>
      <c r="T25" s="16">
        <v>75265.218144999992</v>
      </c>
      <c r="U25" s="16">
        <v>53589.917614999998</v>
      </c>
      <c r="V25" s="16">
        <v>70038.643505</v>
      </c>
      <c r="W25" s="16">
        <v>85778.268595999994</v>
      </c>
      <c r="X25" s="16">
        <v>107107.010481</v>
      </c>
      <c r="Y25" s="16">
        <v>137139.248933</v>
      </c>
      <c r="Z25" s="16">
        <v>156255.23218500003</v>
      </c>
      <c r="AA25" s="16">
        <v>145432.694525</v>
      </c>
      <c r="AB25" s="16">
        <v>150106.60716600003</v>
      </c>
      <c r="AC25" s="16">
        <v>146995.62628700002</v>
      </c>
      <c r="AD25" s="16">
        <v>99308.557532000006</v>
      </c>
      <c r="AE25" s="16">
        <v>183058.41643000001</v>
      </c>
      <c r="AF25" s="16">
        <v>72496.346829000002</v>
      </c>
      <c r="AG25" s="16">
        <v>170721.81584000002</v>
      </c>
      <c r="AH25" s="16">
        <v>161848.12632699998</v>
      </c>
      <c r="AI25" s="16">
        <v>285808.20167099999</v>
      </c>
      <c r="AJ25" s="16">
        <v>132762.653961</v>
      </c>
      <c r="AK25" s="16"/>
    </row>
    <row r="26" spans="1:38" x14ac:dyDescent="0.25">
      <c r="A26" s="17" t="s">
        <v>137</v>
      </c>
      <c r="B26" s="30">
        <v>4621.800494892992</v>
      </c>
      <c r="C26" s="30">
        <v>3574.6122897</v>
      </c>
      <c r="D26" s="30">
        <v>5367.6034064229998</v>
      </c>
      <c r="E26" s="30">
        <v>7321.9379059999992</v>
      </c>
      <c r="F26" s="30">
        <v>21162.754121999995</v>
      </c>
      <c r="G26" s="30">
        <v>34545.694795999996</v>
      </c>
      <c r="H26" s="30">
        <v>62964.897595999995</v>
      </c>
      <c r="I26" s="30">
        <v>161123.1413775</v>
      </c>
      <c r="J26" s="30">
        <v>78225.403241000007</v>
      </c>
      <c r="K26" s="30">
        <v>180850.019589</v>
      </c>
      <c r="L26" s="30">
        <v>259887.86569499999</v>
      </c>
      <c r="M26" s="16">
        <v>357971.17645199999</v>
      </c>
      <c r="N26" s="16">
        <v>364897.75304399995</v>
      </c>
      <c r="O26" s="16">
        <v>384453.38839199999</v>
      </c>
      <c r="P26" s="16">
        <v>415984.43322899996</v>
      </c>
      <c r="Q26" s="16">
        <v>426995.45172299998</v>
      </c>
      <c r="R26" s="16">
        <v>403512.82530900004</v>
      </c>
      <c r="S26" s="16">
        <v>10967.720566</v>
      </c>
      <c r="T26" s="16">
        <v>9836.3481900000006</v>
      </c>
      <c r="U26" s="16">
        <v>8355.8877279999997</v>
      </c>
      <c r="V26" s="16">
        <v>6681.0616669999999</v>
      </c>
      <c r="W26" s="16">
        <v>5999.7868399999998</v>
      </c>
      <c r="X26" s="16">
        <v>10922.279792000001</v>
      </c>
      <c r="Y26" s="16">
        <v>21047.469151999998</v>
      </c>
      <c r="Z26" s="16">
        <v>29135.973626999996</v>
      </c>
      <c r="AA26" s="16">
        <v>32285.877442000001</v>
      </c>
      <c r="AB26" s="16">
        <v>32692.830098000002</v>
      </c>
      <c r="AC26" s="16">
        <v>33840.902138000005</v>
      </c>
      <c r="AD26" s="16">
        <v>29425.381179000004</v>
      </c>
      <c r="AE26" s="16">
        <v>34797.911196200002</v>
      </c>
      <c r="AF26" s="16">
        <v>36545.915876899999</v>
      </c>
      <c r="AG26" s="16">
        <v>51188.442448499998</v>
      </c>
      <c r="AH26" s="16">
        <v>49388.623959719996</v>
      </c>
      <c r="AI26" s="16">
        <v>62374.940183300008</v>
      </c>
      <c r="AJ26" s="16">
        <v>62144.280069599998</v>
      </c>
      <c r="AK26" s="16"/>
    </row>
    <row r="27" spans="1:38" x14ac:dyDescent="0.25">
      <c r="A27" s="18" t="s">
        <v>138</v>
      </c>
      <c r="B27" s="30">
        <v>3080.7924948929917</v>
      </c>
      <c r="C27" s="30">
        <v>3044.2662897</v>
      </c>
      <c r="D27" s="30">
        <v>5052.2252414229997</v>
      </c>
      <c r="E27" s="30">
        <v>6986.1079059999993</v>
      </c>
      <c r="F27" s="30">
        <v>11837.703121999995</v>
      </c>
      <c r="G27" s="30">
        <v>21163.597664999998</v>
      </c>
      <c r="H27" s="30">
        <v>29271.936223999997</v>
      </c>
      <c r="I27" s="30">
        <v>36404.380332000001</v>
      </c>
      <c r="J27" s="30">
        <v>28839.299604000003</v>
      </c>
      <c r="K27" s="30">
        <v>16892.046435</v>
      </c>
      <c r="L27" s="30">
        <v>13447.150044</v>
      </c>
      <c r="M27" s="16">
        <v>10398.531011999999</v>
      </c>
      <c r="N27" s="16">
        <v>9648.7540430000008</v>
      </c>
      <c r="O27" s="16">
        <v>7901.0662840000005</v>
      </c>
      <c r="P27" s="16">
        <v>7181.576384</v>
      </c>
      <c r="Q27" s="16">
        <v>7764.2334700000001</v>
      </c>
      <c r="R27" s="16">
        <v>7017.8096290000003</v>
      </c>
      <c r="S27" s="16">
        <v>5776.4868839999999</v>
      </c>
      <c r="T27" s="16">
        <v>5502.8735550000001</v>
      </c>
      <c r="U27" s="16">
        <v>4665.2338540000001</v>
      </c>
      <c r="V27" s="16">
        <v>4528.1196669999999</v>
      </c>
      <c r="W27" s="16">
        <v>4991.630212</v>
      </c>
      <c r="X27" s="16">
        <v>10181.269742</v>
      </c>
      <c r="Y27" s="16">
        <v>20781.621233999998</v>
      </c>
      <c r="Z27" s="16">
        <v>29060.368779999997</v>
      </c>
      <c r="AA27" s="16">
        <v>32285.877442000001</v>
      </c>
      <c r="AB27" s="16">
        <v>32692.830098000002</v>
      </c>
      <c r="AC27" s="16">
        <v>33168.777262000003</v>
      </c>
      <c r="AD27" s="16">
        <v>28876.705345000002</v>
      </c>
      <c r="AE27" s="16">
        <v>33393.147242200001</v>
      </c>
      <c r="AF27" s="16">
        <v>34990.131231200001</v>
      </c>
      <c r="AG27" s="16">
        <v>46512.928799499998</v>
      </c>
      <c r="AH27" s="16">
        <v>44240.173531299995</v>
      </c>
      <c r="AI27" s="16">
        <v>53333.582830700005</v>
      </c>
      <c r="AJ27" s="16">
        <v>53676.737376699995</v>
      </c>
      <c r="AK27" s="16"/>
    </row>
    <row r="28" spans="1:38" x14ac:dyDescent="0.25">
      <c r="A28" s="18" t="s">
        <v>142</v>
      </c>
      <c r="B28" s="30">
        <v>1541.008</v>
      </c>
      <c r="C28" s="30">
        <v>530.346</v>
      </c>
      <c r="D28" s="30">
        <v>315.37816500000002</v>
      </c>
      <c r="E28" s="30">
        <v>335.82999999999981</v>
      </c>
      <c r="F28" s="30">
        <v>9325.0509999999995</v>
      </c>
      <c r="G28" s="30">
        <v>13382.097131000002</v>
      </c>
      <c r="H28" s="30">
        <v>33692.961371999998</v>
      </c>
      <c r="I28" s="30">
        <v>2951.3872654999996</v>
      </c>
      <c r="J28" s="30">
        <v>735.44856299999992</v>
      </c>
      <c r="K28" s="30">
        <v>3202.5191839999998</v>
      </c>
      <c r="L28" s="30">
        <v>6290.436651</v>
      </c>
      <c r="M28" s="16">
        <v>7590.7414399999998</v>
      </c>
      <c r="N28" s="16">
        <v>7473.5730009999997</v>
      </c>
      <c r="O28" s="16">
        <v>8600.1031079999993</v>
      </c>
      <c r="P28" s="16">
        <v>7882.8048449999997</v>
      </c>
      <c r="Q28" s="16">
        <v>7328.5562530000007</v>
      </c>
      <c r="R28" s="16">
        <v>6827.9516800000001</v>
      </c>
      <c r="S28" s="16">
        <v>5191.233682</v>
      </c>
      <c r="T28" s="16">
        <v>4333.4746349999996</v>
      </c>
      <c r="U28" s="16">
        <v>3690.6538740000001</v>
      </c>
      <c r="V28" s="16">
        <v>2152.942</v>
      </c>
      <c r="W28" s="16">
        <v>1008.1566280000001</v>
      </c>
      <c r="X28" s="16">
        <v>741.01005000000009</v>
      </c>
      <c r="Y28" s="16">
        <v>265.84791799999999</v>
      </c>
      <c r="Z28" s="16">
        <v>75.604846999999992</v>
      </c>
      <c r="AA28" s="16">
        <v>0</v>
      </c>
      <c r="AB28" s="16">
        <v>0</v>
      </c>
      <c r="AC28" s="16">
        <v>672.12487599999997</v>
      </c>
      <c r="AD28" s="16">
        <v>548.67583400000001</v>
      </c>
      <c r="AE28" s="16">
        <v>1404.763954</v>
      </c>
      <c r="AF28" s="16">
        <v>1555.7846456999998</v>
      </c>
      <c r="AG28" s="16">
        <v>4675.5136490000004</v>
      </c>
      <c r="AH28" s="16">
        <v>5148.4504284199993</v>
      </c>
      <c r="AI28" s="16">
        <v>9041.3573526000018</v>
      </c>
      <c r="AJ28" s="16">
        <v>8467.5426929000005</v>
      </c>
      <c r="AK28" s="16"/>
    </row>
    <row r="29" spans="1:38" x14ac:dyDescent="0.25">
      <c r="A29" s="18" t="s">
        <v>139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121767.37377999999</v>
      </c>
      <c r="J29" s="30">
        <v>48650.655074000002</v>
      </c>
      <c r="K29" s="30">
        <v>160755.45397</v>
      </c>
      <c r="L29" s="30">
        <v>240150.27899999998</v>
      </c>
      <c r="M29" s="16">
        <v>339981.90399999998</v>
      </c>
      <c r="N29" s="16">
        <v>347775.42599999998</v>
      </c>
      <c r="O29" s="16">
        <v>367952.21899999998</v>
      </c>
      <c r="P29" s="16">
        <v>400920.05199999997</v>
      </c>
      <c r="Q29" s="16">
        <v>411902.66199999995</v>
      </c>
      <c r="R29" s="16">
        <v>389667.06400000001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/>
    </row>
    <row r="30" spans="1:38" x14ac:dyDescent="0.25">
      <c r="A30" s="15" t="s">
        <v>146</v>
      </c>
      <c r="B30" s="30">
        <v>4394.4740428894538</v>
      </c>
      <c r="C30" s="30">
        <v>3386.1226136787095</v>
      </c>
      <c r="D30" s="30">
        <v>7808.2644739999996</v>
      </c>
      <c r="E30" s="30">
        <v>6996.7740000000003</v>
      </c>
      <c r="F30" s="30">
        <v>11581.038770000001</v>
      </c>
      <c r="G30" s="30">
        <v>102209.24852091999</v>
      </c>
      <c r="H30" s="30">
        <v>90645.430001263987</v>
      </c>
      <c r="I30" s="30">
        <v>21686.758180000001</v>
      </c>
      <c r="J30" s="30">
        <v>29004.742040999998</v>
      </c>
      <c r="K30" s="30">
        <v>10642.601865043</v>
      </c>
      <c r="L30" s="30">
        <v>5682.3262779999995</v>
      </c>
      <c r="M30" s="16">
        <v>5548.6066570000003</v>
      </c>
      <c r="N30" s="16">
        <v>5806.1109059999999</v>
      </c>
      <c r="O30" s="16">
        <v>1366.7601259999999</v>
      </c>
      <c r="P30" s="16">
        <v>1988.9504900000002</v>
      </c>
      <c r="Q30" s="16">
        <v>5406.410946</v>
      </c>
      <c r="R30" s="16">
        <v>5499.0193679999993</v>
      </c>
      <c r="S30" s="16">
        <v>1734.439588</v>
      </c>
      <c r="T30" s="16">
        <v>770.88153199999999</v>
      </c>
      <c r="U30" s="16">
        <v>902.09309800000005</v>
      </c>
      <c r="V30" s="16">
        <v>1315.1310960000001</v>
      </c>
      <c r="W30" s="16">
        <v>2014.426753</v>
      </c>
      <c r="X30" s="16">
        <v>785.93333600000005</v>
      </c>
      <c r="Y30" s="16">
        <v>765.39818500000001</v>
      </c>
      <c r="Z30" s="16">
        <v>2361.3444800000002</v>
      </c>
      <c r="AA30" s="16">
        <v>3003.4600799999998</v>
      </c>
      <c r="AB30" s="16">
        <v>3578.2103339999999</v>
      </c>
      <c r="AC30" s="16">
        <v>3361.9491310000003</v>
      </c>
      <c r="AD30" s="16">
        <v>2742.3782019999999</v>
      </c>
      <c r="AE30" s="16">
        <v>3199.99364816766</v>
      </c>
      <c r="AF30" s="16">
        <v>3281.0085588172997</v>
      </c>
      <c r="AG30" s="16">
        <v>5156.5476424757007</v>
      </c>
      <c r="AH30" s="16">
        <v>7928.2687951403796</v>
      </c>
      <c r="AI30" s="16">
        <v>10846.837132065</v>
      </c>
      <c r="AJ30" s="16">
        <v>14037.163571487901</v>
      </c>
      <c r="AK30" s="16"/>
    </row>
    <row r="31" spans="1:38" x14ac:dyDescent="0.25">
      <c r="A31" s="17" t="s">
        <v>145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3598.2245119999998</v>
      </c>
      <c r="M31" s="16">
        <v>2113.8073629999999</v>
      </c>
      <c r="N31" s="16">
        <v>1976.6170240000001</v>
      </c>
      <c r="O31" s="16">
        <v>388.97497900000002</v>
      </c>
      <c r="P31" s="16">
        <v>843.14293800000007</v>
      </c>
      <c r="Q31" s="16">
        <v>3532.5973960000001</v>
      </c>
      <c r="R31" s="16">
        <v>3720.4431159999999</v>
      </c>
      <c r="S31" s="16">
        <v>718.39464199999998</v>
      </c>
      <c r="T31" s="16">
        <v>713.18729499999995</v>
      </c>
      <c r="U31" s="16">
        <v>731.179033</v>
      </c>
      <c r="V31" s="16">
        <v>676.09042299999999</v>
      </c>
      <c r="W31" s="16">
        <v>1925.0569829999999</v>
      </c>
      <c r="X31" s="16">
        <v>739.58535700000004</v>
      </c>
      <c r="Y31" s="16">
        <v>742.41946200000007</v>
      </c>
      <c r="Z31" s="16">
        <v>2328.8317340000003</v>
      </c>
      <c r="AA31" s="16">
        <v>2176.3045779999998</v>
      </c>
      <c r="AB31" s="16">
        <v>3177.5180059999998</v>
      </c>
      <c r="AC31" s="16">
        <v>2275.7069780000002</v>
      </c>
      <c r="AD31" s="16">
        <v>1732.9058739999998</v>
      </c>
      <c r="AE31" s="16">
        <v>2231.2887417000002</v>
      </c>
      <c r="AF31" s="16">
        <v>2284.8571809599998</v>
      </c>
      <c r="AG31" s="16">
        <v>4109.4544461000005</v>
      </c>
      <c r="AH31" s="16">
        <v>7671.3347804999994</v>
      </c>
      <c r="AI31" s="16">
        <v>10382.516071100001</v>
      </c>
      <c r="AJ31" s="16">
        <v>13506.069966030002</v>
      </c>
      <c r="AK31" s="16"/>
    </row>
    <row r="32" spans="1:38" x14ac:dyDescent="0.25">
      <c r="A32" s="17" t="s">
        <v>140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>
        <v>2084.1017659999998</v>
      </c>
      <c r="M32" s="16">
        <v>3434.7992939999999</v>
      </c>
      <c r="N32" s="16">
        <v>3829.4938819999998</v>
      </c>
      <c r="O32" s="16">
        <v>977.78514699999994</v>
      </c>
      <c r="P32" s="16">
        <v>1145.807552</v>
      </c>
      <c r="Q32" s="16">
        <v>1873.8135499999999</v>
      </c>
      <c r="R32" s="16">
        <v>1778.5762519999998</v>
      </c>
      <c r="S32" s="16">
        <v>1016.044946</v>
      </c>
      <c r="T32" s="16">
        <v>57.694237000000001</v>
      </c>
      <c r="U32" s="16">
        <v>170.91406500000002</v>
      </c>
      <c r="V32" s="16">
        <v>639.04067299999997</v>
      </c>
      <c r="W32" s="16">
        <v>89.369769999999988</v>
      </c>
      <c r="X32" s="16">
        <v>46.347979000000002</v>
      </c>
      <c r="Y32" s="16">
        <v>22.978723000000002</v>
      </c>
      <c r="Z32" s="16">
        <v>32.512746</v>
      </c>
      <c r="AA32" s="16">
        <v>827.15550199999996</v>
      </c>
      <c r="AB32" s="16">
        <v>400.69232799999997</v>
      </c>
      <c r="AC32" s="16">
        <v>1086.2421529999999</v>
      </c>
      <c r="AD32" s="16">
        <v>1009.4723280000001</v>
      </c>
      <c r="AE32" s="16">
        <v>968.70490646765995</v>
      </c>
      <c r="AF32" s="16">
        <v>996.15137785729996</v>
      </c>
      <c r="AG32" s="16">
        <v>1047.0931963757</v>
      </c>
      <c r="AH32" s="16">
        <v>256.93401464037998</v>
      </c>
      <c r="AI32" s="16">
        <v>464.32106096500002</v>
      </c>
      <c r="AJ32" s="16">
        <v>531.09360545790003</v>
      </c>
      <c r="AK32" s="16"/>
    </row>
    <row r="33" spans="1:31" x14ac:dyDescent="0.25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x14ac:dyDescent="0.25">
      <c r="A34" s="34" t="s">
        <v>143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x14ac:dyDescent="0.25">
      <c r="A35" s="23" t="s">
        <v>127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31" x14ac:dyDescent="0.25"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31" x14ac:dyDescent="0.25"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9" spans="1:31" x14ac:dyDescent="0.25">
      <c r="M39" s="13"/>
      <c r="N39" s="13"/>
      <c r="O39" s="13"/>
      <c r="P39" s="13"/>
      <c r="Q3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Flæði</vt:lpstr>
      <vt:lpstr>Staða</vt:lpstr>
      <vt:lpstr>Landfræðileg staða</vt:lpstr>
      <vt:lpstr>Eigendaskipting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2024-12-20T13:10:27Z</dcterms:modified>
</cp:coreProperties>
</file>