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jármálainnviðir ritið\"/>
    </mc:Choice>
  </mc:AlternateContent>
  <bookViews>
    <workbookView xWindow="0" yWindow="0" windowWidth="29070" windowHeight="15870" tabRatio="677" firstSheet="1" activeTab="2"/>
  </bookViews>
  <sheets>
    <sheet name="Yfirlit" sheetId="11" r:id="rId1"/>
    <sheet name="Tafla 1" sheetId="66" r:id="rId2"/>
    <sheet name="Mynd 1" sheetId="43" r:id="rId3"/>
    <sheet name="M1" sheetId="44" r:id="rId4"/>
    <sheet name="Mynd 2" sheetId="45" r:id="rId5"/>
    <sheet name="M2" sheetId="46" r:id="rId6"/>
    <sheet name="Mynd 3" sheetId="55" r:id="rId7"/>
    <sheet name="M3" sheetId="56" r:id="rId8"/>
    <sheet name="Mynd 4" sheetId="47" r:id="rId9"/>
    <sheet name="M4" sheetId="48" r:id="rId10"/>
    <sheet name="Mynd 5" sheetId="53" r:id="rId11"/>
    <sheet name="M5" sheetId="54" r:id="rId12"/>
    <sheet name="Mynd 6" sheetId="57" r:id="rId13"/>
    <sheet name="M6" sheetId="58" r:id="rId14"/>
    <sheet name="Mynd 7" sheetId="59" r:id="rId15"/>
    <sheet name="M7" sheetId="60" r:id="rId16"/>
    <sheet name="Mynd 8" sheetId="61" r:id="rId17"/>
    <sheet name="M8" sheetId="62" r:id="rId18"/>
    <sheet name="Tafla 2" sheetId="63" r:id="rId19"/>
    <sheet name="Mynd 9" sheetId="67" r:id="rId20"/>
    <sheet name="M9" sheetId="68" r:id="rId21"/>
    <sheet name="Mynd 10" sheetId="65" r:id="rId22"/>
    <sheet name="M10" sheetId="64" r:id="rId23"/>
    <sheet name="Mynd 11" sheetId="78" r:id="rId24"/>
    <sheet name="M11" sheetId="79" r:id="rId25"/>
    <sheet name="Mynd 12" sheetId="69" r:id="rId26"/>
    <sheet name="M12" sheetId="70" r:id="rId27"/>
    <sheet name="Mynd 13" sheetId="71" r:id="rId28"/>
    <sheet name="M13" sheetId="72" r:id="rId29"/>
    <sheet name="Mynd 14" sheetId="73" r:id="rId30"/>
    <sheet name="M14" sheetId="74" r:id="rId31"/>
    <sheet name="Mynd 15" sheetId="75" r:id="rId32"/>
    <sheet name="M15" sheetId="76" r:id="rId33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62913"/>
</workbook>
</file>

<file path=xl/calcChain.xml><?xml version="1.0" encoding="utf-8"?>
<calcChain xmlns="http://schemas.openxmlformats.org/spreadsheetml/2006/main">
  <c r="D16" i="11" l="1"/>
  <c r="D23" i="11" l="1"/>
  <c r="D22" i="11"/>
  <c r="D20" i="11"/>
  <c r="D19" i="11"/>
  <c r="D18" i="11"/>
  <c r="D17" i="11"/>
  <c r="D15" i="11"/>
  <c r="D14" i="11"/>
  <c r="D13" i="11"/>
  <c r="D12" i="11"/>
  <c r="D11" i="11"/>
  <c r="D10" i="11"/>
  <c r="D9" i="11"/>
  <c r="D8" i="11"/>
  <c r="D7" i="11"/>
  <c r="D6" i="11"/>
  <c r="E13" i="66" l="1"/>
  <c r="C14" i="63" l="1"/>
  <c r="C15" i="63"/>
  <c r="C16" i="63"/>
  <c r="C17" i="63"/>
  <c r="C13" i="63"/>
</calcChain>
</file>

<file path=xl/sharedStrings.xml><?xml version="1.0" encoding="utf-8"?>
<sst xmlns="http://schemas.openxmlformats.org/spreadsheetml/2006/main" count="405" uniqueCount="170">
  <si>
    <t>Fs</t>
  </si>
  <si>
    <t>Ufs</t>
  </si>
  <si>
    <t>Nm</t>
  </si>
  <si>
    <t xml:space="preserve">H </t>
  </si>
  <si>
    <t xml:space="preserve">Vá </t>
  </si>
  <si>
    <t>Há</t>
  </si>
  <si>
    <t>Ath.</t>
  </si>
  <si>
    <t xml:space="preserve">Mynd </t>
  </si>
  <si>
    <t>Númer</t>
  </si>
  <si>
    <t>Kafli</t>
  </si>
  <si>
    <t>Heiti mynda</t>
  </si>
  <si>
    <t xml:space="preserve">Myndir </t>
  </si>
  <si>
    <t>Töflur</t>
  </si>
  <si>
    <t>Heiti töflu</t>
  </si>
  <si>
    <t>Tafla</t>
  </si>
  <si>
    <t>Breytingar #1</t>
  </si>
  <si>
    <t>Breytingar #2</t>
  </si>
  <si>
    <t>Mynd 1</t>
  </si>
  <si>
    <t>Fjármálainnviðir 2016</t>
  </si>
  <si>
    <t>Ár</t>
  </si>
  <si>
    <t>Tafla 1</t>
  </si>
  <si>
    <t>Kreditkort</t>
  </si>
  <si>
    <t>Tafla 2</t>
  </si>
  <si>
    <t>Mynd 2</t>
  </si>
  <si>
    <t>Mynd 3</t>
  </si>
  <si>
    <t>Viðauki</t>
  </si>
  <si>
    <t>Fjármálainnviðir 2017</t>
  </si>
  <si>
    <t>Ma.kr. á verðlagi 2016</t>
  </si>
  <si>
    <t>Fjöldi</t>
  </si>
  <si>
    <t>Meðalvelta á dag</t>
  </si>
  <si>
    <t>Reiknað á mánaðargrunni</t>
  </si>
  <si>
    <t>jan.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</si>
  <si>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</si>
  <si>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</si>
  <si>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</si>
  <si>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</si>
  <si>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</si>
  <si>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</si>
  <si>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</si>
  <si>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</si>
  <si>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</si>
  <si>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</si>
  <si>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</si>
  <si>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SG-kerfið</t>
  </si>
  <si>
    <t>Target2</t>
  </si>
  <si>
    <t>EURO-1</t>
  </si>
  <si>
    <t>Kronos</t>
  </si>
  <si>
    <t>mán.</t>
  </si>
  <si>
    <t>Stórgreiðslukerfið í Danmörku. Target2: Evrópska stórgreiðslukerfið</t>
  </si>
  <si>
    <t>%</t>
  </si>
  <si>
    <t xml:space="preserve">Breyting á færslufjölda í stórgreiðslukerfum í Evrópu (%)
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</si>
  <si>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</si>
  <si>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</si>
  <si>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</si>
  <si>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</si>
  <si>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</si>
  <si>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</si>
  <si>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</si>
  <si>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</si>
  <si>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</si>
  <si>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</si>
  <si>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</si>
  <si>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</si>
  <si>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Tími dags</t>
  </si>
  <si>
    <t>Meðalvelta</t>
  </si>
  <si>
    <t>Uppsöfnuð fjárhæð</t>
  </si>
  <si>
    <t>m.kr.</t>
  </si>
  <si>
    <t>Fjárhæðabil</t>
  </si>
  <si>
    <t>Hlutfall af heildarfjölda greiðslna</t>
  </si>
  <si>
    <t>&lt;10 m.kr</t>
  </si>
  <si>
    <t>10-15 m.kr</t>
  </si>
  <si>
    <t>15-20 m.kr.</t>
  </si>
  <si>
    <t>20-25 m.kr.</t>
  </si>
  <si>
    <t>25-30 m.kr.</t>
  </si>
  <si>
    <t>30-35 m.kr.</t>
  </si>
  <si>
    <t>35-40 m.kr.</t>
  </si>
  <si>
    <t>40-45 m.kr.</t>
  </si>
  <si>
    <t>45-50 m.kr.</t>
  </si>
  <si>
    <t>Yfir 50 m.kr.</t>
  </si>
  <si>
    <t>ÁR</t>
  </si>
  <si>
    <t>Fjármálafyrirtæki</t>
  </si>
  <si>
    <t>Ríkissjóður</t>
  </si>
  <si>
    <t>Mynd 6</t>
  </si>
  <si>
    <t>Fjöldi þátttakenda í SG kerfinu í lok árs</t>
  </si>
  <si>
    <t>Meðalinneign á SG reikningum í lok dags</t>
  </si>
  <si>
    <t>Mánaðargrunnur. SG reikningar eru bæði flæðis- og viðskiptareikningar. Bindiskyldan er ekki hluti af uppgefnum fjárhæðum.</t>
  </si>
  <si>
    <t>Mynd 7</t>
  </si>
  <si>
    <t>Fjárhæð</t>
  </si>
  <si>
    <t>Fjöldi og nafnvirði daglána</t>
  </si>
  <si>
    <t>Daglán eru lán sem Seðlabankinn veitir mótaðilum í viðskiptum við Seðlabankann gegn veði í verðbréfum eða bundnum innlánum. Daglán eru lán til næsta viðskiptadags sem hægt er að sækja um til þess að tryggja að staða á reikningum í bankanum sé jákvæð í lok dags og einnig til uppfyllingar bindiskyldu.</t>
  </si>
  <si>
    <t>Mynd 8</t>
  </si>
  <si>
    <t>Mynd 9</t>
  </si>
  <si>
    <t>Seðlabanki</t>
  </si>
  <si>
    <t>þ.a Viðskiptabankar</t>
  </si>
  <si>
    <t>þ.a. Sparisjóðir</t>
  </si>
  <si>
    <t>þ.a. lánafyrirtæki</t>
  </si>
  <si>
    <t>Seðlabankinn veitir eingöngu fjármálafyrirtækjum greiðsluþjónustu</t>
  </si>
  <si>
    <t>Meðalfjöldi og meðalvelta á dag á árinu 2016</t>
  </si>
  <si>
    <t>Debetkort</t>
  </si>
  <si>
    <t>Kröfupottur</t>
  </si>
  <si>
    <t>Staða í árslok í ma.kr.</t>
  </si>
  <si>
    <t>Heildarútgáfa seðla og mynta</t>
  </si>
  <si>
    <t>Heildarútgáfa seðla</t>
  </si>
  <si>
    <t>ISK 10,000</t>
  </si>
  <si>
    <t>-</t>
  </si>
  <si>
    <t>ISK 5,000</t>
  </si>
  <si>
    <t>ISK 2000</t>
  </si>
  <si>
    <t>ISK 1000</t>
  </si>
  <si>
    <t>ISK 500</t>
  </si>
  <si>
    <t>Heildarútgáfa mynta</t>
  </si>
  <si>
    <t>ISK 100</t>
  </si>
  <si>
    <t>ISK 50</t>
  </si>
  <si>
    <t>ISK 10</t>
  </si>
  <si>
    <t>ISK 5</t>
  </si>
  <si>
    <t>ISK 1</t>
  </si>
  <si>
    <t>ma.kr</t>
  </si>
  <si>
    <t>Skipting seðla og myntar í umferð utan Seðlabanka Íslands í árslok</t>
  </si>
  <si>
    <t>Mynd 10</t>
  </si>
  <si>
    <t>Fjöldi virkra greiðslukorta</t>
  </si>
  <si>
    <t>Þúsund</t>
  </si>
  <si>
    <t>Á hvern íbúa 18 ára og eldri</t>
  </si>
  <si>
    <t xml:space="preserve"> </t>
  </si>
  <si>
    <t>Virk greiðslukort gefin út til einstaklinga og fyrirtækja. Á hvern íbúa, virk greiðslukort útgefin til einstaklinga.</t>
  </si>
  <si>
    <t>% Debetkort</t>
  </si>
  <si>
    <t>% Kreditkort</t>
  </si>
  <si>
    <t>Notkun reiðufjár og greiðslukorta</t>
  </si>
  <si>
    <t>Undir staðgreiðsluviðskipti falla allir liðir í einkaneyslu heimila að frádregnum eftirfarandi liðum: Greidd húsaleiga, reiknuð húsaleiga, menntun, fjármálaþjónusta, rafmagn og hiti, símaþjónusta, trygging og kaup á ökutæki</t>
  </si>
  <si>
    <t>% Reiðufé</t>
  </si>
  <si>
    <t>Úttekt innanlands</t>
  </si>
  <si>
    <t>Úttekt erlendis</t>
  </si>
  <si>
    <t>Velta innlendra greiðslukorta</t>
  </si>
  <si>
    <t>ma.kr.</t>
  </si>
  <si>
    <t>Mynd 12</t>
  </si>
  <si>
    <t>Mynd 11</t>
  </si>
  <si>
    <t>Innlend greiðslukort</t>
  </si>
  <si>
    <t>Erlend greiðslukort</t>
  </si>
  <si>
    <t>Mynd 13</t>
  </si>
  <si>
    <t>Hraðbankaúttektir og fjöldi hraðbanka</t>
  </si>
  <si>
    <t>Mynd 14</t>
  </si>
  <si>
    <t>Mynd 4</t>
  </si>
  <si>
    <t>FI 2017</t>
  </si>
  <si>
    <t>þ.a. aðrir greiðsluþjónustu-veitendur</t>
  </si>
  <si>
    <t>Meðalfjöldi færslna á dag (h.ás)</t>
  </si>
  <si>
    <t>Mynd 5</t>
  </si>
  <si>
    <t>Fjöldi (h.ás)</t>
  </si>
  <si>
    <t>Fjöldi í þús.</t>
  </si>
  <si>
    <t>Meðalfjöldi (h.ás)</t>
  </si>
  <si>
    <r>
      <t>Heimild:</t>
    </r>
    <r>
      <rPr>
        <sz val="10"/>
        <rFont val="Times New Roman"/>
        <family val="1"/>
      </rPr>
      <t xml:space="preserve"> Seðlabanki Íslands</t>
    </r>
  </si>
  <si>
    <t>Velta</t>
  </si>
  <si>
    <t>Sparisjóðirnir urðu þátttakendur í desember 2016</t>
  </si>
  <si>
    <t>Greiðsluflæði í JK-kerfinu á dag</t>
  </si>
  <si>
    <t>Greiðsluflæði í SG-kerfinu á dag</t>
  </si>
  <si>
    <r>
      <t>Heimild:</t>
    </r>
    <r>
      <rPr>
        <sz val="10"/>
        <rFont val="Times New Roman"/>
        <family val="1"/>
      </rPr>
      <t xml:space="preserve"> Fjármálaeftirlitið</t>
    </r>
  </si>
  <si>
    <t>Fjöldi í millj.</t>
  </si>
  <si>
    <r>
      <t xml:space="preserve">Heimild: </t>
    </r>
    <r>
      <rPr>
        <sz val="10"/>
        <rFont val="Times New Roman"/>
        <family val="1"/>
      </rPr>
      <t>Seðlabanki Íslands</t>
    </r>
  </si>
  <si>
    <t>Færslufjöldi greiðslukorta</t>
  </si>
  <si>
    <t>Fjöldi stofnaðra krafna (greiðsludreifing greiðslukorta)</t>
  </si>
  <si>
    <r>
      <t xml:space="preserve">Heimild: </t>
    </r>
    <r>
      <rPr>
        <sz val="10"/>
        <rFont val="Times New Roman"/>
        <family val="1"/>
      </rPr>
      <t>RB</t>
    </r>
  </si>
  <si>
    <r>
      <t>Heimild:</t>
    </r>
    <r>
      <rPr>
        <sz val="10"/>
        <rFont val="Times New Roman"/>
        <family val="1"/>
      </rPr>
      <t xml:space="preserve"> Hagstofa Íslands, Seðlabanki Íslands</t>
    </r>
  </si>
  <si>
    <r>
      <t>Heimild:</t>
    </r>
    <r>
      <rPr>
        <sz val="10"/>
        <rFont val="Times New Roman"/>
        <family val="1"/>
      </rPr>
      <t xml:space="preserve"> Fjármálaeftirlitið, heimasíður fjármálafyrirtækja, Seðlabanki Íslands</t>
    </r>
  </si>
  <si>
    <t>Greiðsluflæði í verðbréfauppgjörskerfi á dag</t>
  </si>
  <si>
    <r>
      <t>Heimild:</t>
    </r>
    <r>
      <rPr>
        <sz val="10"/>
        <rFont val="Times New Roman"/>
        <family val="1"/>
      </rPr>
      <t xml:space="preserve"> Nasdaq Verðbréfamiðstöð hf.</t>
    </r>
  </si>
  <si>
    <t>Meðalfærslufjöldi (h.ás)</t>
  </si>
  <si>
    <t>SG-kerfi -  Dreifing greiðslna eftir fjárhæðum 2012 og 2016</t>
  </si>
  <si>
    <t>Meðalgreiðsluflæði í SG-kerfinu eftir tíma dags á árinu 2016</t>
  </si>
  <si>
    <r>
      <t>Heimild:</t>
    </r>
    <r>
      <rPr>
        <sz val="10"/>
        <rFont val="Times New Roman"/>
        <family val="1"/>
      </rPr>
      <t xml:space="preserve"> Evrópski Seðlabankinn, Seðlabanki Íslands</t>
    </r>
  </si>
  <si>
    <t>Fjöldi innlendra aðila sem veita greiðsluþjónustu</t>
  </si>
  <si>
    <t>Mynd 15</t>
  </si>
  <si>
    <t>Hraðbankar (h.ás)</t>
  </si>
  <si>
    <t>Tölur uppfærðar 25. október 2017 vegna kerfisvillu í gögnum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</si>
</sst>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Mynd &quot;\ 0"/>
  </numFmts>
  <fonts count="17" x14ac:knownFonts="1"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12"/>
      <name val="Times New Roman"/>
      <family val="1"/>
    </font>
    <font>
      <u/>
      <sz val="11"/>
      <color theme="10"/>
      <name val="Times New Roman"/>
      <family val="1"/>
    </font>
    <font>
      <u/>
      <sz val="10"/>
      <color theme="10"/>
      <name val="Times New Roman"/>
      <family val="1"/>
    </font>
    <font>
      <i/>
      <sz val="1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1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16" fontId="2" fillId="0" borderId="4" xfId="0" applyNumberFormat="1" applyFont="1" applyBorder="1"/>
    <xf numFmtId="0" fontId="4" fillId="0" borderId="0" xfId="0" applyFont="1"/>
    <xf numFmtId="0" fontId="2" fillId="0" borderId="0" xfId="0" applyFont="1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6" fillId="0" borderId="0" xfId="1" applyFont="1" applyAlignment="1" applyProtection="1"/>
    <xf numFmtId="0" fontId="6" fillId="0" borderId="0" xfId="1" applyFont="1" applyAlignment="1" applyProtection="1">
      <alignment horizontal="left"/>
    </xf>
    <xf numFmtId="0" fontId="5" fillId="0" borderId="0" xfId="1" applyAlignment="1" applyProtection="1"/>
    <xf numFmtId="0" fontId="2" fillId="0" borderId="0" xfId="0" applyFont="1" applyFill="1" applyAlignment="1">
      <alignment horizontal="left"/>
    </xf>
    <xf numFmtId="0" fontId="3" fillId="0" borderId="0" xfId="0" applyFont="1"/>
    <xf numFmtId="0" fontId="7" fillId="0" borderId="0" xfId="0" applyFont="1"/>
    <xf numFmtId="0" fontId="3" fillId="0" borderId="0" xfId="0" applyFont="1" applyBorder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3" fontId="1" fillId="0" borderId="0" xfId="0" applyNumberFormat="1" applyFont="1"/>
    <xf numFmtId="3" fontId="8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Fill="1" applyBorder="1"/>
    <xf numFmtId="0" fontId="9" fillId="0" borderId="0" xfId="0" applyFont="1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8" fillId="0" borderId="0" xfId="0" applyNumberFormat="1" applyFont="1" applyBorder="1"/>
    <xf numFmtId="4" fontId="1" fillId="0" borderId="0" xfId="2" applyNumberFormat="1" applyFont="1" applyBorder="1"/>
    <xf numFmtId="0" fontId="11" fillId="0" borderId="0" xfId="3" applyNumberFormat="1" applyFont="1" applyFill="1" applyBorder="1" applyAlignment="1">
      <alignment horizontal="right"/>
    </xf>
    <xf numFmtId="3" fontId="12" fillId="0" borderId="0" xfId="0" applyNumberFormat="1" applyFont="1"/>
    <xf numFmtId="0" fontId="0" fillId="0" borderId="0" xfId="0" applyFill="1"/>
    <xf numFmtId="1" fontId="0" fillId="0" borderId="0" xfId="0" applyNumberFormat="1"/>
    <xf numFmtId="3" fontId="15" fillId="0" borderId="0" xfId="0" applyNumberFormat="1" applyFont="1" applyFill="1" applyProtection="1"/>
    <xf numFmtId="3" fontId="0" fillId="0" borderId="0" xfId="0" applyNumberFormat="1"/>
    <xf numFmtId="3" fontId="12" fillId="0" borderId="0" xfId="0" applyNumberFormat="1" applyFont="1" applyFill="1" applyProtection="1"/>
    <xf numFmtId="4" fontId="0" fillId="0" borderId="0" xfId="0" applyNumberFormat="1"/>
    <xf numFmtId="0" fontId="2" fillId="0" borderId="0" xfId="3" applyNumberFormat="1" applyFont="1" applyFill="1" applyBorder="1" applyAlignment="1">
      <alignment horizontal="right"/>
    </xf>
    <xf numFmtId="4" fontId="1" fillId="0" borderId="0" xfId="3" applyNumberFormat="1" applyFont="1" applyFill="1" applyBorder="1" applyAlignment="1">
      <alignment horizontal="right"/>
    </xf>
    <xf numFmtId="4" fontId="2" fillId="0" borderId="0" xfId="3" applyNumberFormat="1" applyFont="1" applyFill="1" applyBorder="1" applyAlignment="1"/>
    <xf numFmtId="4" fontId="1" fillId="0" borderId="0" xfId="3" applyNumberFormat="1" applyFont="1" applyFill="1" applyBorder="1" applyAlignment="1"/>
    <xf numFmtId="4" fontId="1" fillId="0" borderId="0" xfId="3" applyNumberFormat="1" applyFont="1" applyFill="1" applyBorder="1" applyAlignment="1">
      <alignment horizontal="left" indent="1"/>
    </xf>
    <xf numFmtId="4" fontId="1" fillId="0" borderId="0" xfId="0" applyNumberFormat="1" applyFont="1" applyFill="1"/>
    <xf numFmtId="0" fontId="15" fillId="0" borderId="0" xfId="0" applyFont="1"/>
    <xf numFmtId="0" fontId="16" fillId="0" borderId="0" xfId="0" applyFont="1" applyFill="1" applyProtection="1"/>
    <xf numFmtId="3" fontId="15" fillId="0" borderId="0" xfId="0" applyNumberFormat="1" applyFont="1"/>
    <xf numFmtId="0" fontId="15" fillId="0" borderId="0" xfId="0" applyNumberFormat="1" applyFont="1" applyFill="1" applyBorder="1"/>
    <xf numFmtId="0" fontId="15" fillId="0" borderId="0" xfId="0" applyFont="1" applyFill="1" applyAlignment="1" applyProtection="1">
      <alignment horizontal="right"/>
    </xf>
    <xf numFmtId="1" fontId="15" fillId="0" borderId="0" xfId="0" applyNumberFormat="1" applyFont="1"/>
    <xf numFmtId="2" fontId="0" fillId="0" borderId="0" xfId="0" applyNumberFormat="1" applyFont="1"/>
    <xf numFmtId="0" fontId="13" fillId="0" borderId="0" xfId="4" applyFont="1"/>
    <xf numFmtId="3" fontId="13" fillId="0" borderId="0" xfId="4" applyNumberFormat="1" applyFont="1"/>
    <xf numFmtId="0" fontId="0" fillId="2" borderId="0" xfId="0" applyFill="1"/>
    <xf numFmtId="3" fontId="1" fillId="2" borderId="0" xfId="0" applyNumberFormat="1" applyFont="1" applyFill="1"/>
    <xf numFmtId="4" fontId="1" fillId="2" borderId="0" xfId="3" quotePrefix="1" applyNumberFormat="1" applyFont="1" applyFill="1" applyBorder="1" applyAlignment="1"/>
    <xf numFmtId="4" fontId="1" fillId="2" borderId="0" xfId="3" applyNumberFormat="1" applyFont="1" applyFill="1" applyBorder="1" applyAlignment="1">
      <alignment horizontal="right"/>
    </xf>
    <xf numFmtId="4" fontId="1" fillId="2" borderId="0" xfId="0" applyNumberFormat="1" applyFont="1" applyFill="1"/>
    <xf numFmtId="4" fontId="1" fillId="2" borderId="0" xfId="3" applyNumberFormat="1" applyFont="1" applyFill="1" applyBorder="1" applyAlignment="1">
      <alignment horizontal="left" indent="1"/>
    </xf>
    <xf numFmtId="3" fontId="1" fillId="0" borderId="0" xfId="0" applyNumberFormat="1" applyFont="1" applyFill="1"/>
    <xf numFmtId="0" fontId="2" fillId="0" borderId="0" xfId="0" applyFont="1" applyAlignment="1">
      <alignment vertical="center"/>
    </xf>
    <xf numFmtId="0" fontId="14" fillId="0" borderId="0" xfId="3" applyFont="1" applyFill="1" applyBorder="1" applyAlignment="1">
      <alignment vertical="center" wrapText="1"/>
    </xf>
    <xf numFmtId="0" fontId="14" fillId="0" borderId="0" xfId="3" applyFont="1" applyFill="1" applyBorder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3" xfId="4"/>
    <cellStyle name="Normal_File22_Sweden" xfId="3"/>
    <cellStyle name="Normal_Myndir í Peningamál 0601 VII Ytri jöfnuður-til umbro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/>
              <a:t>Mynd</a:t>
            </a:r>
            <a:r>
              <a:rPr lang="is-IS" sz="1000" baseline="0"/>
              <a:t> 1 </a:t>
            </a:r>
            <a:r>
              <a:rPr lang="is-IS" sz="1000" b="0" i="0" u="none" strike="noStrike" baseline="0">
                <a:effectLst/>
              </a:rPr>
              <a:t>Greiðsluflæði í stórgreiðslukerfinu ( SG-kerfinu)</a:t>
            </a:r>
            <a:r>
              <a:rPr lang="is-IS" sz="1000" b="0" i="0" u="none" strike="noStrike" baseline="0"/>
              <a:t> </a:t>
            </a:r>
            <a:endParaRPr lang="is-I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3678258967629052E-2"/>
          <c:y val="0.10196916841091067"/>
          <c:w val="0.83094903762029748"/>
          <c:h val="0.7139771391685088"/>
        </c:manualLayout>
      </c:layout>
      <c:areaChart>
        <c:grouping val="standard"/>
        <c:varyColors val="0"/>
        <c:ser>
          <c:idx val="0"/>
          <c:order val="0"/>
          <c:tx>
            <c:strRef>
              <c:f>'Mynd 1'!$B$13</c:f>
              <c:strCache>
                <c:ptCount val="1"/>
                <c:pt idx="0">
                  <c:v>Meðalvelta á dag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numRef>
              <c:f>'Mynd 1'!$A$15:$A$73</c:f>
              <c:numCache>
                <c:formatCode>General</c:formatCode>
                <c:ptCount val="59"/>
                <c:pt idx="4">
                  <c:v>2012</c:v>
                </c:pt>
                <c:pt idx="16">
                  <c:v>2013</c:v>
                </c:pt>
                <c:pt idx="28">
                  <c:v>2014</c:v>
                </c:pt>
                <c:pt idx="40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'Mynd 1'!$B$14:$B$73</c:f>
              <c:numCache>
                <c:formatCode>#,##0</c:formatCode>
                <c:ptCount val="60"/>
                <c:pt idx="0">
                  <c:v>43.433741251525817</c:v>
                </c:pt>
                <c:pt idx="1">
                  <c:v>40.776848866418831</c:v>
                </c:pt>
                <c:pt idx="2">
                  <c:v>37.626753371270389</c:v>
                </c:pt>
                <c:pt idx="3">
                  <c:v>38.371986354485337</c:v>
                </c:pt>
                <c:pt idx="4">
                  <c:v>45.927062768495389</c:v>
                </c:pt>
                <c:pt idx="5">
                  <c:v>42.697398342265785</c:v>
                </c:pt>
                <c:pt idx="6">
                  <c:v>33.81881988172907</c:v>
                </c:pt>
                <c:pt idx="7">
                  <c:v>47.60616608829897</c:v>
                </c:pt>
                <c:pt idx="8">
                  <c:v>33.672273487366326</c:v>
                </c:pt>
                <c:pt idx="9">
                  <c:v>40.789004605763338</c:v>
                </c:pt>
                <c:pt idx="10">
                  <c:v>32.67309233307914</c:v>
                </c:pt>
                <c:pt idx="11">
                  <c:v>41.310891722175036</c:v>
                </c:pt>
                <c:pt idx="12">
                  <c:v>35.509425515447312</c:v>
                </c:pt>
                <c:pt idx="13">
                  <c:v>46.209295655216785</c:v>
                </c:pt>
                <c:pt idx="14">
                  <c:v>41.88162666921464</c:v>
                </c:pt>
                <c:pt idx="15">
                  <c:v>34.798166783268272</c:v>
                </c:pt>
                <c:pt idx="16">
                  <c:v>46.918759973803262</c:v>
                </c:pt>
                <c:pt idx="17">
                  <c:v>39.815578545956825</c:v>
                </c:pt>
                <c:pt idx="18">
                  <c:v>34.954970927466427</c:v>
                </c:pt>
                <c:pt idx="19">
                  <c:v>37.860339162466467</c:v>
                </c:pt>
                <c:pt idx="20">
                  <c:v>29.286452344854769</c:v>
                </c:pt>
                <c:pt idx="21">
                  <c:v>31.867717323238036</c:v>
                </c:pt>
                <c:pt idx="22">
                  <c:v>33.094711010091103</c:v>
                </c:pt>
                <c:pt idx="23">
                  <c:v>39.663978636091663</c:v>
                </c:pt>
                <c:pt idx="24">
                  <c:v>32.44501118534626</c:v>
                </c:pt>
                <c:pt idx="25">
                  <c:v>37.019145566086202</c:v>
                </c:pt>
                <c:pt idx="26">
                  <c:v>37.919341074297954</c:v>
                </c:pt>
                <c:pt idx="27">
                  <c:v>34.965035816946859</c:v>
                </c:pt>
                <c:pt idx="28">
                  <c:v>34.378569556133826</c:v>
                </c:pt>
                <c:pt idx="29">
                  <c:v>38.774053606009382</c:v>
                </c:pt>
                <c:pt idx="30">
                  <c:v>31.365333193280371</c:v>
                </c:pt>
                <c:pt idx="31">
                  <c:v>37.073980326134659</c:v>
                </c:pt>
                <c:pt idx="32">
                  <c:v>37.722303096522126</c:v>
                </c:pt>
                <c:pt idx="33">
                  <c:v>41.05058602612803</c:v>
                </c:pt>
                <c:pt idx="34">
                  <c:v>50.513624823083831</c:v>
                </c:pt>
                <c:pt idx="35">
                  <c:v>66.505572184912936</c:v>
                </c:pt>
                <c:pt idx="36">
                  <c:v>33.663579565217027</c:v>
                </c:pt>
                <c:pt idx="37">
                  <c:v>37.640389869516419</c:v>
                </c:pt>
                <c:pt idx="38">
                  <c:v>37.268089380536772</c:v>
                </c:pt>
                <c:pt idx="39">
                  <c:v>44.027285558281015</c:v>
                </c:pt>
                <c:pt idx="40">
                  <c:v>40.477167211948235</c:v>
                </c:pt>
                <c:pt idx="41">
                  <c:v>50.718146651634406</c:v>
                </c:pt>
                <c:pt idx="42">
                  <c:v>42.162897611464359</c:v>
                </c:pt>
                <c:pt idx="43">
                  <c:v>42.581567044827949</c:v>
                </c:pt>
                <c:pt idx="44">
                  <c:v>44.811922624232849</c:v>
                </c:pt>
                <c:pt idx="45">
                  <c:v>49.551618774422423</c:v>
                </c:pt>
                <c:pt idx="46">
                  <c:v>46.386380169643964</c:v>
                </c:pt>
                <c:pt idx="47">
                  <c:v>56.986400990391061</c:v>
                </c:pt>
                <c:pt idx="48">
                  <c:v>45.479376175666665</c:v>
                </c:pt>
                <c:pt idx="49">
                  <c:v>52.756616290133323</c:v>
                </c:pt>
                <c:pt idx="50">
                  <c:v>42.01078456176667</c:v>
                </c:pt>
                <c:pt idx="51">
                  <c:v>44.775267588266672</c:v>
                </c:pt>
                <c:pt idx="52">
                  <c:v>38.294231597633335</c:v>
                </c:pt>
                <c:pt idx="53">
                  <c:v>60.414958084599995</c:v>
                </c:pt>
                <c:pt idx="54">
                  <c:v>45.349201669233331</c:v>
                </c:pt>
                <c:pt idx="55">
                  <c:v>52.81481210496667</c:v>
                </c:pt>
                <c:pt idx="56">
                  <c:v>46.882251764133329</c:v>
                </c:pt>
                <c:pt idx="57">
                  <c:v>54.028543368699999</c:v>
                </c:pt>
                <c:pt idx="58">
                  <c:v>53.060020751066673</c:v>
                </c:pt>
                <c:pt idx="59">
                  <c:v>58.489427056866667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F-43AE-A386-3E697744E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63680"/>
        <c:axId val="33966032"/>
      </c:areaChart>
      <c:lineChart>
        <c:grouping val="standard"/>
        <c:varyColors val="0"/>
        <c:ser>
          <c:idx val="1"/>
          <c:order val="1"/>
          <c:tx>
            <c:strRef>
              <c:f>'Mynd 1'!$C$13</c:f>
              <c:strCache>
                <c:ptCount val="1"/>
                <c:pt idx="0">
                  <c:v>Meðalfjöldi færslna á dag (h.ás)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'Mynd 1'!$A$15:$A$73</c:f>
              <c:numCache>
                <c:formatCode>General</c:formatCode>
                <c:ptCount val="59"/>
                <c:pt idx="4">
                  <c:v>2012</c:v>
                </c:pt>
                <c:pt idx="16">
                  <c:v>2013</c:v>
                </c:pt>
                <c:pt idx="28">
                  <c:v>2014</c:v>
                </c:pt>
                <c:pt idx="40">
                  <c:v>2015</c:v>
                </c:pt>
                <c:pt idx="52">
                  <c:v>2016</c:v>
                </c:pt>
              </c:numCache>
            </c:numRef>
          </c:cat>
          <c:val>
            <c:numRef>
              <c:f>'Mynd 1'!$C$14:$C$73</c:f>
              <c:numCache>
                <c:formatCode>#,##0</c:formatCode>
                <c:ptCount val="60"/>
                <c:pt idx="0">
                  <c:v>233.2</c:v>
                </c:pt>
                <c:pt idx="1">
                  <c:v>250.2</c:v>
                </c:pt>
                <c:pt idx="2">
                  <c:v>246.2</c:v>
                </c:pt>
                <c:pt idx="3">
                  <c:v>232.36666666666667</c:v>
                </c:pt>
                <c:pt idx="4">
                  <c:v>243.23333333333332</c:v>
                </c:pt>
                <c:pt idx="5">
                  <c:v>263.03333333333336</c:v>
                </c:pt>
                <c:pt idx="6">
                  <c:v>234.4</c:v>
                </c:pt>
                <c:pt idx="7">
                  <c:v>258.26666666666665</c:v>
                </c:pt>
                <c:pt idx="8">
                  <c:v>229.76666666666668</c:v>
                </c:pt>
                <c:pt idx="9">
                  <c:v>263.43333333333334</c:v>
                </c:pt>
                <c:pt idx="10">
                  <c:v>246.03333333333333</c:v>
                </c:pt>
                <c:pt idx="11">
                  <c:v>273.53333333333336</c:v>
                </c:pt>
                <c:pt idx="12">
                  <c:v>239.26666666666668</c:v>
                </c:pt>
                <c:pt idx="13">
                  <c:v>260.2</c:v>
                </c:pt>
                <c:pt idx="14">
                  <c:v>245.23333333333332</c:v>
                </c:pt>
                <c:pt idx="15">
                  <c:v>259.93333333333334</c:v>
                </c:pt>
                <c:pt idx="16">
                  <c:v>274.10000000000002</c:v>
                </c:pt>
                <c:pt idx="17">
                  <c:v>264.56666666666666</c:v>
                </c:pt>
                <c:pt idx="18">
                  <c:v>257</c:v>
                </c:pt>
                <c:pt idx="19">
                  <c:v>264.63333333333333</c:v>
                </c:pt>
                <c:pt idx="20">
                  <c:v>232.7</c:v>
                </c:pt>
                <c:pt idx="21">
                  <c:v>262.23333333333335</c:v>
                </c:pt>
                <c:pt idx="22">
                  <c:v>231.26666666666668</c:v>
                </c:pt>
                <c:pt idx="23">
                  <c:v>288.83333333333331</c:v>
                </c:pt>
                <c:pt idx="24">
                  <c:v>229.03333333333333</c:v>
                </c:pt>
                <c:pt idx="25">
                  <c:v>250.36666666666667</c:v>
                </c:pt>
                <c:pt idx="26">
                  <c:v>246.96666666666667</c:v>
                </c:pt>
                <c:pt idx="27">
                  <c:v>259.56666666666666</c:v>
                </c:pt>
                <c:pt idx="28">
                  <c:v>241.66666666666666</c:v>
                </c:pt>
                <c:pt idx="29">
                  <c:v>266.60000000000002</c:v>
                </c:pt>
                <c:pt idx="30">
                  <c:v>229.76666666666668</c:v>
                </c:pt>
                <c:pt idx="31">
                  <c:v>231.26666666666668</c:v>
                </c:pt>
                <c:pt idx="32">
                  <c:v>232.03333333333333</c:v>
                </c:pt>
                <c:pt idx="33">
                  <c:v>270</c:v>
                </c:pt>
                <c:pt idx="34">
                  <c:v>225.13333333333333</c:v>
                </c:pt>
                <c:pt idx="35">
                  <c:v>294.73333333333335</c:v>
                </c:pt>
                <c:pt idx="36">
                  <c:v>224.93333333333334</c:v>
                </c:pt>
                <c:pt idx="37">
                  <c:v>242.96666666666667</c:v>
                </c:pt>
                <c:pt idx="38">
                  <c:v>247.36666666666667</c:v>
                </c:pt>
                <c:pt idx="39">
                  <c:v>239.5</c:v>
                </c:pt>
                <c:pt idx="40">
                  <c:v>201.43333333333334</c:v>
                </c:pt>
                <c:pt idx="41">
                  <c:v>260.33333333333331</c:v>
                </c:pt>
                <c:pt idx="42">
                  <c:v>258.3</c:v>
                </c:pt>
                <c:pt idx="43">
                  <c:v>258.63333333333333</c:v>
                </c:pt>
                <c:pt idx="44">
                  <c:v>255.93333333333334</c:v>
                </c:pt>
                <c:pt idx="45">
                  <c:v>288.3</c:v>
                </c:pt>
                <c:pt idx="46">
                  <c:v>247.36666666666667</c:v>
                </c:pt>
                <c:pt idx="47">
                  <c:v>304.86666666666667</c:v>
                </c:pt>
                <c:pt idx="48">
                  <c:v>218.56666666666666</c:v>
                </c:pt>
                <c:pt idx="49">
                  <c:v>261.63333333333333</c:v>
                </c:pt>
                <c:pt idx="50">
                  <c:v>247.33333333333334</c:v>
                </c:pt>
                <c:pt idx="51">
                  <c:v>260.83333333333331</c:v>
                </c:pt>
                <c:pt idx="52">
                  <c:v>267.36666666666667</c:v>
                </c:pt>
                <c:pt idx="53">
                  <c:v>291.23333333333335</c:v>
                </c:pt>
                <c:pt idx="54">
                  <c:v>250.53333333333333</c:v>
                </c:pt>
                <c:pt idx="55">
                  <c:v>292.5</c:v>
                </c:pt>
                <c:pt idx="56">
                  <c:v>270.7</c:v>
                </c:pt>
                <c:pt idx="57">
                  <c:v>293.06666666666666</c:v>
                </c:pt>
                <c:pt idx="58">
                  <c:v>283.53333333333336</c:v>
                </c:pt>
                <c:pt idx="59">
                  <c:v>332.76666666666665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1F-43AE-A386-3E697744E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156448"/>
        <c:axId val="33962504"/>
      </c:lineChart>
      <c:catAx>
        <c:axId val="339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3966032"/>
        <c:crosses val="autoZero"/>
        <c:auto val="1"/>
        <c:lblAlgn val="ctr"/>
        <c:lblOffset val="100"/>
        <c:tickLblSkip val="1"/>
        <c:noMultiLvlLbl val="0"/>
      </c:catAx>
      <c:valAx>
        <c:axId val="3396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800"/>
                  <a:t>Ma. kr</a:t>
                </a:r>
              </a:p>
            </c:rich>
          </c:tx>
          <c:layout>
            <c:manualLayout>
              <c:xMode val="edge"/>
              <c:yMode val="edge"/>
              <c:x val="5.8333333333333334E-2"/>
              <c:y val="1.35941393401774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3963680"/>
        <c:crosses val="autoZero"/>
        <c:crossBetween val="midCat"/>
      </c:valAx>
      <c:valAx>
        <c:axId val="3396250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800"/>
                  <a:t>Fjöldi</a:t>
                </a:r>
              </a:p>
            </c:rich>
          </c:tx>
          <c:layout>
            <c:manualLayout>
              <c:xMode val="edge"/>
              <c:yMode val="edge"/>
              <c:x val="0.88858333333333328"/>
              <c:y val="2.6730852378951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5156448"/>
        <c:crosses val="max"/>
        <c:crossBetween val="between"/>
      </c:valAx>
      <c:catAx>
        <c:axId val="74515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96250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/>
              <a:t>Mynd</a:t>
            </a:r>
            <a:r>
              <a:rPr lang="is-IS" sz="1000" baseline="0"/>
              <a:t> 10 Færslufjöldi greiðslukorta</a:t>
            </a:r>
          </a:p>
          <a:p>
            <a:pPr>
              <a:defRPr/>
            </a:pPr>
            <a:endParaRPr lang="is-I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6505869203192245E-2"/>
          <c:y val="0.1546220261341327"/>
          <c:w val="0.89111351706036745"/>
          <c:h val="0.62004520626567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'Mynd 10'!$B$13</c:f>
              <c:strCache>
                <c:ptCount val="1"/>
                <c:pt idx="0">
                  <c:v>Debetkort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'Mynd 10'!$A$14:$A$18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'Mynd 10'!$B$14:$B$18</c:f>
              <c:numCache>
                <c:formatCode>#,##0</c:formatCode>
                <c:ptCount val="5"/>
                <c:pt idx="0">
                  <c:v>66.395119000000008</c:v>
                </c:pt>
                <c:pt idx="1">
                  <c:v>67.087104000000011</c:v>
                </c:pt>
                <c:pt idx="2">
                  <c:v>69.363081999999991</c:v>
                </c:pt>
                <c:pt idx="3">
                  <c:v>70.846273499999995</c:v>
                </c:pt>
                <c:pt idx="4">
                  <c:v>75.619898000000006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5-4573-92FD-A524EB8E529B}"/>
            </c:ext>
          </c:extLst>
        </c:ser>
        <c:ser>
          <c:idx val="1"/>
          <c:order val="1"/>
          <c:tx>
            <c:strRef>
              <c:f>'Mynd 10'!$C$13</c:f>
              <c:strCache>
                <c:ptCount val="1"/>
                <c:pt idx="0">
                  <c:v>Kreditkort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'Mynd 10'!$A$14:$A$18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'Mynd 10'!$C$14:$C$18</c:f>
              <c:numCache>
                <c:formatCode>#,##0</c:formatCode>
                <c:ptCount val="5"/>
                <c:pt idx="0">
                  <c:v>50.813919999999996</c:v>
                </c:pt>
                <c:pt idx="1">
                  <c:v>56.114384000000001</c:v>
                </c:pt>
                <c:pt idx="2">
                  <c:v>59.493199999999995</c:v>
                </c:pt>
                <c:pt idx="3">
                  <c:v>61.125805999999997</c:v>
                </c:pt>
                <c:pt idx="4">
                  <c:v>65.692789999999988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5-4573-92FD-A524EB8E5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022208"/>
        <c:axId val="465022600"/>
      </c:barChart>
      <c:catAx>
        <c:axId val="4650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5022600"/>
        <c:crosses val="autoZero"/>
        <c:auto val="1"/>
        <c:lblAlgn val="ctr"/>
        <c:lblOffset val="100"/>
        <c:noMultiLvlLbl val="0"/>
      </c:catAx>
      <c:valAx>
        <c:axId val="46502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Millj</a:t>
                </a:r>
              </a:p>
            </c:rich>
          </c:tx>
          <c:layout>
            <c:manualLayout>
              <c:xMode val="edge"/>
              <c:yMode val="edge"/>
              <c:x val="4.2240689991023261E-2"/>
              <c:y val="4.7227910184149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50222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3737563822227989"/>
          <c:y val="0.88994628128486397"/>
          <c:w val="0.44056082167864058"/>
          <c:h val="6.9103677765095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/>
              <a:t>Mynd</a:t>
            </a:r>
            <a:r>
              <a:rPr lang="is-IS" sz="1000" baseline="0"/>
              <a:t> 11 Fjöldi stofnaðra krafna (greiðsludreifing greiðslukorta)</a:t>
            </a:r>
            <a:endParaRPr lang="is-I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6505869203192245E-2"/>
          <c:y val="0.1546220261341327"/>
          <c:w val="0.89111351706036745"/>
          <c:h val="0.62004520626567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'Mynd 11'!$B$13</c:f>
              <c:strCache>
                <c:ptCount val="1"/>
                <c:pt idx="0">
                  <c:v>Kröfupottur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cat>
            <c:numRef>
              <c:f>'Mynd 11'!$A$14:$A$18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'Mynd 11'!$B$14:$B$18</c:f>
              <c:numCache>
                <c:formatCode>#,##0</c:formatCode>
                <c:ptCount val="5"/>
                <c:pt idx="0">
                  <c:v>22.2</c:v>
                </c:pt>
                <c:pt idx="1">
                  <c:v>23.43</c:v>
                </c:pt>
                <c:pt idx="2">
                  <c:v>24.5</c:v>
                </c:pt>
                <c:pt idx="3">
                  <c:v>25.306000000000001</c:v>
                </c:pt>
                <c:pt idx="4">
                  <c:v>27.314833999999998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5-4959-86F6-E0D22D25C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023384"/>
        <c:axId val="465023776"/>
      </c:barChart>
      <c:catAx>
        <c:axId val="46502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5023776"/>
        <c:crosses val="autoZero"/>
        <c:auto val="1"/>
        <c:lblAlgn val="ctr"/>
        <c:lblOffset val="100"/>
        <c:noMultiLvlLbl val="0"/>
      </c:catAx>
      <c:valAx>
        <c:axId val="4650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 í þús.</a:t>
                </a:r>
              </a:p>
            </c:rich>
          </c:tx>
          <c:layout>
            <c:manualLayout>
              <c:xMode val="edge"/>
              <c:yMode val="edge"/>
              <c:x val="1.9823356116117474E-2"/>
              <c:y val="4.72279724248228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502338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/>
              <a:t>Mynd</a:t>
            </a:r>
            <a:r>
              <a:rPr lang="is-IS" sz="1000" baseline="0"/>
              <a:t> 12 Notkun reiðufjár og greiðslukorta</a:t>
            </a:r>
            <a:endParaRPr lang="is-I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6505869203192245E-2"/>
          <c:y val="0.1546220261341327"/>
          <c:w val="0.89111351706036745"/>
          <c:h val="0.620045206265678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'Mynd 12'!$B$13</c:f>
              <c:strCache>
                <c:ptCount val="1"/>
                <c:pt idx="0">
                  <c:v>% Debetkort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invertIfNegative val="0"/>
          <c:cat>
            <c:numRef>
              <c:f>'Mynd 12'!$A$14:$A$19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'Mynd 12'!$B$14:$B$19</c:f>
              <c:numCache>
                <c:formatCode>#,##0</c:formatCode>
                <c:ptCount val="6"/>
                <c:pt idx="0">
                  <c:v>50.995362362277788</c:v>
                </c:pt>
                <c:pt idx="1">
                  <c:v>48.660055891900988</c:v>
                </c:pt>
                <c:pt idx="2">
                  <c:v>47.155987295266939</c:v>
                </c:pt>
                <c:pt idx="3">
                  <c:v>31.751110266936749</c:v>
                </c:pt>
                <c:pt idx="4">
                  <c:v>44.078836309995303</c:v>
                </c:pt>
                <c:pt idx="5">
                  <c:v>37.320934010659769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2-4769-ADD8-980FB88E8F88}"/>
            </c:ext>
          </c:extLst>
        </c:ser>
        <c:ser>
          <c:idx val="1"/>
          <c:order val="1"/>
          <c:tx>
            <c:strRef>
              <c:f>'Mynd 12'!$C$13</c:f>
              <c:strCache>
                <c:ptCount val="1"/>
                <c:pt idx="0">
                  <c:v>% Kreditkort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'Mynd 12'!$A$14:$A$19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'Mynd 12'!$C$14:$C$19</c:f>
              <c:numCache>
                <c:formatCode>#,##0</c:formatCode>
                <c:ptCount val="6"/>
                <c:pt idx="0">
                  <c:v>39.571336879980997</c:v>
                </c:pt>
                <c:pt idx="1">
                  <c:v>38.946936057952783</c:v>
                </c:pt>
                <c:pt idx="2">
                  <c:v>38.872549675140696</c:v>
                </c:pt>
                <c:pt idx="3">
                  <c:v>43.213313839021303</c:v>
                </c:pt>
                <c:pt idx="4">
                  <c:v>39.394334073798007</c:v>
                </c:pt>
                <c:pt idx="5">
                  <c:v>33.688083053717484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2-4769-ADD8-980FB88E8F88}"/>
            </c:ext>
          </c:extLst>
        </c:ser>
        <c:ser>
          <c:idx val="2"/>
          <c:order val="2"/>
          <c:tx>
            <c:strRef>
              <c:f>'Mynd 12'!$D$13</c:f>
              <c:strCache>
                <c:ptCount val="1"/>
                <c:pt idx="0">
                  <c:v>% Reiðufé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'Mynd 12'!$A$14:$A$19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'Mynd 12'!$D$14:$D$19</c:f>
              <c:numCache>
                <c:formatCode>#,##0</c:formatCode>
                <c:ptCount val="6"/>
                <c:pt idx="0">
                  <c:v>9.4333007577412253</c:v>
                </c:pt>
                <c:pt idx="1">
                  <c:v>12.393008050146225</c:v>
                </c:pt>
                <c:pt idx="2">
                  <c:v>13.971463029592357</c:v>
                </c:pt>
                <c:pt idx="3">
                  <c:v>25.035575894041951</c:v>
                </c:pt>
                <c:pt idx="4">
                  <c:v>16.526829616206683</c:v>
                </c:pt>
                <c:pt idx="5">
                  <c:v>28.990982935622746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2-4769-ADD8-980FB88E8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0767696"/>
        <c:axId val="750765344"/>
      </c:barChart>
      <c:catAx>
        <c:axId val="750767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0765344"/>
        <c:crosses val="autoZero"/>
        <c:auto val="1"/>
        <c:lblAlgn val="ctr"/>
        <c:lblOffset val="100"/>
        <c:noMultiLvlLbl val="0"/>
      </c:catAx>
      <c:valAx>
        <c:axId val="75076534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%</a:t>
                </a:r>
              </a:p>
            </c:rich>
          </c:tx>
          <c:layout>
            <c:manualLayout>
              <c:xMode val="edge"/>
              <c:yMode val="edge"/>
              <c:x val="5.4694764365970906E-2"/>
              <c:y val="5.54179806148310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07676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5435930847918479E-2"/>
          <c:y val="0.87356626490484768"/>
          <c:w val="0.4707948033364367"/>
          <c:h val="6.9103677765095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/>
              <a:t>Mynd 13 Velta innlendra greiðslukorta</a:t>
            </a:r>
          </a:p>
        </c:rich>
      </c:tx>
      <c:layout>
        <c:manualLayout>
          <c:xMode val="edge"/>
          <c:yMode val="edge"/>
          <c:x val="0.2662082239720035"/>
          <c:y val="2.832574156727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15620610943868513"/>
          <c:w val="0.85219685039370074"/>
          <c:h val="0.67164985177575953"/>
        </c:manualLayout>
      </c:layout>
      <c:areaChart>
        <c:grouping val="stacked"/>
        <c:varyColors val="0"/>
        <c:ser>
          <c:idx val="0"/>
          <c:order val="0"/>
          <c:tx>
            <c:strRef>
              <c:f>'Mynd 13'!$B$14</c:f>
              <c:strCache>
                <c:ptCount val="1"/>
                <c:pt idx="0">
                  <c:v>Úttekt innanlands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numRef>
              <c:f>'Mynd 13'!$A$15:$A$20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'Mynd 13'!$B$15:$B$20</c:f>
              <c:numCache>
                <c:formatCode>0</c:formatCode>
                <c:ptCount val="6"/>
                <c:pt idx="0">
                  <c:v>652.45890501999997</c:v>
                </c:pt>
                <c:pt idx="1">
                  <c:v>681.03915470000004</c:v>
                </c:pt>
                <c:pt idx="2">
                  <c:v>702.3310191170001</c:v>
                </c:pt>
                <c:pt idx="3">
                  <c:v>721.13793229299995</c:v>
                </c:pt>
                <c:pt idx="4">
                  <c:v>730.77608262600006</c:v>
                </c:pt>
                <c:pt idx="5">
                  <c:v>773.00050600000009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B-41B0-82B2-6E2CAD6BD797}"/>
            </c:ext>
          </c:extLst>
        </c:ser>
        <c:ser>
          <c:idx val="1"/>
          <c:order val="1"/>
          <c:tx>
            <c:strRef>
              <c:f>'Mynd 13'!$C$14</c:f>
              <c:strCache>
                <c:ptCount val="1"/>
                <c:pt idx="0">
                  <c:v>Úttekt erlendis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accent6"/>
              </a:solidFill>
            </a:ln>
            <a:effectLst/>
          </c:spPr>
          <c:cat>
            <c:numRef>
              <c:f>'Mynd 13'!$A$15:$A$20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'Mynd 13'!$C$15:$C$20</c:f>
              <c:numCache>
                <c:formatCode>0</c:formatCode>
                <c:ptCount val="6"/>
                <c:pt idx="0">
                  <c:v>67.108171216000002</c:v>
                </c:pt>
                <c:pt idx="1">
                  <c:v>73.535195268999999</c:v>
                </c:pt>
                <c:pt idx="2">
                  <c:v>79.123605425299985</c:v>
                </c:pt>
                <c:pt idx="3">
                  <c:v>89.582051663800002</c:v>
                </c:pt>
                <c:pt idx="4">
                  <c:v>103.528783807</c:v>
                </c:pt>
                <c:pt idx="5">
                  <c:v>120.19437699999999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B-41B0-82B2-6E2CAD6BD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764168"/>
        <c:axId val="750766520"/>
      </c:areaChart>
      <c:catAx>
        <c:axId val="75076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0766520"/>
        <c:crosses val="autoZero"/>
        <c:auto val="1"/>
        <c:lblAlgn val="ctr"/>
        <c:lblOffset val="100"/>
        <c:noMultiLvlLbl val="0"/>
      </c:catAx>
      <c:valAx>
        <c:axId val="75076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ma.kr.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4.44739632587411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0764168"/>
        <c:crosses val="autoZero"/>
        <c:crossBetween val="midCat"/>
      </c:valAx>
      <c:spPr>
        <a:noFill/>
        <a:ln>
          <a:solidFill>
            <a:sysClr val="windowText" lastClr="000000"/>
          </a:solidFill>
          <a:prstDash val="sysDash"/>
        </a:ln>
        <a:effectLst/>
      </c:spPr>
    </c:plotArea>
    <c:legend>
      <c:legendPos val="b"/>
      <c:layout>
        <c:manualLayout>
          <c:xMode val="edge"/>
          <c:yMode val="edge"/>
          <c:x val="0.2115216535433071"/>
          <c:y val="0.93171425221316762"/>
          <c:w val="0.46584536307961505"/>
          <c:h val="6.8285747786832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/>
              <a:t>Mynd 14</a:t>
            </a:r>
            <a:r>
              <a:rPr lang="is-IS" sz="1000" baseline="0"/>
              <a:t> Hraðbankaúttektir og fjöldi hraðbanka</a:t>
            </a:r>
            <a:endParaRPr lang="is-I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15620610943868513"/>
          <c:w val="0.85219685039370074"/>
          <c:h val="0.67164985177575953"/>
        </c:manualLayout>
      </c:layout>
      <c:areaChart>
        <c:grouping val="stacked"/>
        <c:varyColors val="0"/>
        <c:ser>
          <c:idx val="0"/>
          <c:order val="0"/>
          <c:tx>
            <c:strRef>
              <c:f>'Mynd 14'!$B$14</c:f>
              <c:strCache>
                <c:ptCount val="1"/>
                <c:pt idx="0">
                  <c:v>Innlend greiðslukort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numRef>
              <c:f>'Mynd 14'!$A$15:$A$20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'Mynd 14'!$B$15:$B$20</c:f>
              <c:numCache>
                <c:formatCode>#,##0</c:formatCode>
                <c:ptCount val="6"/>
                <c:pt idx="0">
                  <c:v>15.684379</c:v>
                </c:pt>
                <c:pt idx="1">
                  <c:v>16.497423999999999</c:v>
                </c:pt>
                <c:pt idx="2">
                  <c:v>16.927999962000001</c:v>
                </c:pt>
                <c:pt idx="3">
                  <c:v>17.768137476</c:v>
                </c:pt>
                <c:pt idx="4">
                  <c:v>18.486924300999998</c:v>
                </c:pt>
                <c:pt idx="5">
                  <c:v>19.382619000000002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F-48C1-872F-990201D24A61}"/>
            </c:ext>
          </c:extLst>
        </c:ser>
        <c:ser>
          <c:idx val="1"/>
          <c:order val="1"/>
          <c:tx>
            <c:strRef>
              <c:f>'Mynd 14'!$C$14</c:f>
              <c:strCache>
                <c:ptCount val="1"/>
                <c:pt idx="0">
                  <c:v>Erlend greiðslukort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'Mynd 14'!$A$15:$A$20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'Mynd 14'!$C$15:$C$20</c:f>
              <c:numCache>
                <c:formatCode>#,##0</c:formatCode>
                <c:ptCount val="6"/>
                <c:pt idx="0">
                  <c:v>8.8067430000000009</c:v>
                </c:pt>
                <c:pt idx="1">
                  <c:v>10.263766019999998</c:v>
                </c:pt>
                <c:pt idx="2">
                  <c:v>10.840873841000001</c:v>
                </c:pt>
                <c:pt idx="3">
                  <c:v>11.895364534</c:v>
                </c:pt>
                <c:pt idx="4">
                  <c:v>13.003907649</c:v>
                </c:pt>
                <c:pt idx="5">
                  <c:v>14.960030000000001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F-48C1-872F-990201D24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766912"/>
        <c:axId val="750765736"/>
      </c:areaChart>
      <c:lineChart>
        <c:grouping val="stacked"/>
        <c:varyColors val="0"/>
        <c:ser>
          <c:idx val="2"/>
          <c:order val="2"/>
          <c:tx>
            <c:strRef>
              <c:f>'Mynd 14'!$D$14</c:f>
              <c:strCache>
                <c:ptCount val="1"/>
                <c:pt idx="0">
                  <c:v>Hraðbankar (h.ás)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val>
            <c:numRef>
              <c:f>'Mynd 14'!$D$15:$D$20</c:f>
              <c:numCache>
                <c:formatCode>General</c:formatCode>
                <c:ptCount val="6"/>
                <c:pt idx="0">
                  <c:v>192</c:v>
                </c:pt>
                <c:pt idx="1">
                  <c:v>188</c:v>
                </c:pt>
                <c:pt idx="2">
                  <c:v>196</c:v>
                </c:pt>
                <c:pt idx="3">
                  <c:v>205</c:v>
                </c:pt>
                <c:pt idx="4">
                  <c:v>194</c:v>
                </c:pt>
                <c:pt idx="5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F-48C1-872F-990201D24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152568"/>
        <c:axId val="750764952"/>
      </c:lineChart>
      <c:catAx>
        <c:axId val="75076691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0765736"/>
        <c:crosses val="autoZero"/>
        <c:auto val="1"/>
        <c:lblAlgn val="ctr"/>
        <c:lblOffset val="0"/>
        <c:noMultiLvlLbl val="0"/>
      </c:catAx>
      <c:valAx>
        <c:axId val="75076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ma.kr.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4.44739632587411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0766912"/>
        <c:crossesAt val="1"/>
        <c:crossBetween val="between"/>
        <c:minorUnit val="5"/>
      </c:valAx>
      <c:valAx>
        <c:axId val="750764952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layout>
            <c:manualLayout>
              <c:xMode val="edge"/>
              <c:yMode val="edge"/>
              <c:x val="0.88831933508311456"/>
              <c:y val="6.23497684235211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58152568"/>
        <c:crosses val="max"/>
        <c:crossBetween val="between"/>
        <c:majorUnit val="50"/>
        <c:minorUnit val="10"/>
      </c:valAx>
      <c:catAx>
        <c:axId val="658152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076495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  <a:prstDash val="sysDash"/>
        </a:ln>
        <a:effectLst/>
      </c:spPr>
    </c:plotArea>
    <c:legend>
      <c:legendPos val="b"/>
      <c:layout>
        <c:manualLayout>
          <c:xMode val="edge"/>
          <c:yMode val="edge"/>
          <c:x val="0.16985498687664041"/>
          <c:y val="0.90338851064589065"/>
          <c:w val="0.83014501312335953"/>
          <c:h val="6.8285747786832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/>
              <a:t>Mynd 15</a:t>
            </a:r>
            <a:r>
              <a:rPr lang="is-IS" sz="1000" baseline="0"/>
              <a:t> Greiðsluflæði í verðbréfauppgjörskerfinu</a:t>
            </a:r>
            <a:endParaRPr lang="is-I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15620610943868513"/>
          <c:w val="0.85219685039370074"/>
          <c:h val="0.67164985177575953"/>
        </c:manualLayout>
      </c:layout>
      <c:areaChart>
        <c:grouping val="standard"/>
        <c:varyColors val="0"/>
        <c:ser>
          <c:idx val="0"/>
          <c:order val="0"/>
          <c:tx>
            <c:strRef>
              <c:f>'Mynd 15'!$B$15</c:f>
              <c:strCache>
                <c:ptCount val="1"/>
                <c:pt idx="0">
                  <c:v>Meðalvelta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numRef>
              <c:f>'Mynd 15'!$A$16:$A$75</c:f>
              <c:numCache>
                <c:formatCode>General</c:formatCode>
                <c:ptCount val="60"/>
                <c:pt idx="5">
                  <c:v>2012</c:v>
                </c:pt>
                <c:pt idx="17">
                  <c:v>2013</c:v>
                </c:pt>
                <c:pt idx="29">
                  <c:v>2014</c:v>
                </c:pt>
                <c:pt idx="41">
                  <c:v>2015</c:v>
                </c:pt>
                <c:pt idx="53">
                  <c:v>2016</c:v>
                </c:pt>
              </c:numCache>
            </c:numRef>
          </c:cat>
          <c:val>
            <c:numRef>
              <c:f>'Mynd 15'!$B$16:$B$75</c:f>
              <c:numCache>
                <c:formatCode>#,##0</c:formatCode>
                <c:ptCount val="60"/>
                <c:pt idx="0">
                  <c:v>15664.899301751891</c:v>
                </c:pt>
                <c:pt idx="1">
                  <c:v>10726.780853733839</c:v>
                </c:pt>
                <c:pt idx="2">
                  <c:v>4388.8204032871245</c:v>
                </c:pt>
                <c:pt idx="3">
                  <c:v>7335.9920402228245</c:v>
                </c:pt>
                <c:pt idx="4">
                  <c:v>8684.1848566388562</c:v>
                </c:pt>
                <c:pt idx="5">
                  <c:v>4715.2293744200915</c:v>
                </c:pt>
                <c:pt idx="6">
                  <c:v>7959.1603455658615</c:v>
                </c:pt>
                <c:pt idx="7">
                  <c:v>8881.8663867630203</c:v>
                </c:pt>
                <c:pt idx="8">
                  <c:v>4950.1574977014516</c:v>
                </c:pt>
                <c:pt idx="9">
                  <c:v>5238.4775569597841</c:v>
                </c:pt>
                <c:pt idx="10">
                  <c:v>5726.0991422939587</c:v>
                </c:pt>
                <c:pt idx="11">
                  <c:v>4583.0764750030194</c:v>
                </c:pt>
                <c:pt idx="12">
                  <c:v>8504.6241596789077</c:v>
                </c:pt>
                <c:pt idx="13">
                  <c:v>9337.452742066358</c:v>
                </c:pt>
                <c:pt idx="14">
                  <c:v>4972.7512666169259</c:v>
                </c:pt>
                <c:pt idx="15">
                  <c:v>5639.7287785682602</c:v>
                </c:pt>
                <c:pt idx="16">
                  <c:v>6369.1448834789944</c:v>
                </c:pt>
                <c:pt idx="17">
                  <c:v>3991.8825840149334</c:v>
                </c:pt>
                <c:pt idx="18">
                  <c:v>2959.7957027491343</c:v>
                </c:pt>
                <c:pt idx="19">
                  <c:v>6055.7043301690246</c:v>
                </c:pt>
                <c:pt idx="20">
                  <c:v>5253.0511824036612</c:v>
                </c:pt>
                <c:pt idx="21">
                  <c:v>5367.6139530760984</c:v>
                </c:pt>
                <c:pt idx="22">
                  <c:v>8682.8107860424407</c:v>
                </c:pt>
                <c:pt idx="23">
                  <c:v>5570.4966665587599</c:v>
                </c:pt>
                <c:pt idx="24">
                  <c:v>6167.873057974909</c:v>
                </c:pt>
                <c:pt idx="25">
                  <c:v>7815.5689893518038</c:v>
                </c:pt>
                <c:pt idx="26">
                  <c:v>4043.6942802763206</c:v>
                </c:pt>
                <c:pt idx="27">
                  <c:v>3331.9354666018826</c:v>
                </c:pt>
                <c:pt idx="28">
                  <c:v>5225.620755935116</c:v>
                </c:pt>
                <c:pt idx="29">
                  <c:v>2285.7700509941042</c:v>
                </c:pt>
                <c:pt idx="30">
                  <c:v>3155.4809710936729</c:v>
                </c:pt>
                <c:pt idx="31">
                  <c:v>6684.789206366816</c:v>
                </c:pt>
                <c:pt idx="32">
                  <c:v>4725.0679834681559</c:v>
                </c:pt>
                <c:pt idx="33">
                  <c:v>6014.7349673650588</c:v>
                </c:pt>
                <c:pt idx="34">
                  <c:v>6993.5734071994557</c:v>
                </c:pt>
                <c:pt idx="35">
                  <c:v>2660.5517667479107</c:v>
                </c:pt>
                <c:pt idx="36">
                  <c:v>6460.7013255113534</c:v>
                </c:pt>
                <c:pt idx="37">
                  <c:v>6418.2540004875618</c:v>
                </c:pt>
                <c:pt idx="38">
                  <c:v>5496.6140468570093</c:v>
                </c:pt>
                <c:pt idx="39">
                  <c:v>4808.061094407878</c:v>
                </c:pt>
                <c:pt idx="40">
                  <c:v>7347.842253561711</c:v>
                </c:pt>
                <c:pt idx="41">
                  <c:v>6463.0198402584856</c:v>
                </c:pt>
                <c:pt idx="42">
                  <c:v>6733.7273081274498</c:v>
                </c:pt>
                <c:pt idx="43">
                  <c:v>10632.976814312184</c:v>
                </c:pt>
                <c:pt idx="44">
                  <c:v>8381.1482095458996</c:v>
                </c:pt>
                <c:pt idx="45">
                  <c:v>10952.318739693126</c:v>
                </c:pt>
                <c:pt idx="46">
                  <c:v>4982.6277422191761</c:v>
                </c:pt>
                <c:pt idx="47">
                  <c:v>6480.1797948716676</c:v>
                </c:pt>
                <c:pt idx="48">
                  <c:v>6343.7574608928571</c:v>
                </c:pt>
                <c:pt idx="49">
                  <c:v>4963.3032661034485</c:v>
                </c:pt>
                <c:pt idx="50">
                  <c:v>4831.5913659285716</c:v>
                </c:pt>
                <c:pt idx="51">
                  <c:v>5337.1837161071435</c:v>
                </c:pt>
                <c:pt idx="52">
                  <c:v>5172.3576022500001</c:v>
                </c:pt>
                <c:pt idx="53">
                  <c:v>3699.1198186428574</c:v>
                </c:pt>
                <c:pt idx="54">
                  <c:v>6010.7304656428578</c:v>
                </c:pt>
                <c:pt idx="55">
                  <c:v>8221.8733966071431</c:v>
                </c:pt>
                <c:pt idx="56">
                  <c:v>6181.0208849285709</c:v>
                </c:pt>
                <c:pt idx="57">
                  <c:v>6335.8621337857139</c:v>
                </c:pt>
                <c:pt idx="58">
                  <c:v>3761.6016501071422</c:v>
                </c:pt>
                <c:pt idx="59">
                  <c:v>4338.9892869285713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7-417E-95EA-39EC40007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151392"/>
        <c:axId val="658151000"/>
      </c:areaChart>
      <c:lineChart>
        <c:grouping val="standard"/>
        <c:varyColors val="0"/>
        <c:ser>
          <c:idx val="1"/>
          <c:order val="1"/>
          <c:tx>
            <c:strRef>
              <c:f>'Mynd 15'!$C$15</c:f>
              <c:strCache>
                <c:ptCount val="1"/>
                <c:pt idx="0">
                  <c:v>Meðalfærslufjöldi (h.ás)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'Mynd 15'!$A$16:$A$75</c:f>
              <c:numCache>
                <c:formatCode>General</c:formatCode>
                <c:ptCount val="60"/>
                <c:pt idx="5">
                  <c:v>2012</c:v>
                </c:pt>
                <c:pt idx="17">
                  <c:v>2013</c:v>
                </c:pt>
                <c:pt idx="29">
                  <c:v>2014</c:v>
                </c:pt>
                <c:pt idx="41">
                  <c:v>2015</c:v>
                </c:pt>
                <c:pt idx="53">
                  <c:v>2016</c:v>
                </c:pt>
              </c:numCache>
            </c:numRef>
          </c:cat>
          <c:val>
            <c:numRef>
              <c:f>'Mynd 15'!$C$16:$C$75</c:f>
              <c:numCache>
                <c:formatCode>#,##0</c:formatCode>
                <c:ptCount val="60"/>
                <c:pt idx="0">
                  <c:v>109.51612903225806</c:v>
                </c:pt>
                <c:pt idx="1">
                  <c:v>87.965517241379317</c:v>
                </c:pt>
                <c:pt idx="2">
                  <c:v>39.774193548387096</c:v>
                </c:pt>
                <c:pt idx="3">
                  <c:v>60.533333333333331</c:v>
                </c:pt>
                <c:pt idx="4">
                  <c:v>64.387096774193552</c:v>
                </c:pt>
                <c:pt idx="5">
                  <c:v>44.966666666666669</c:v>
                </c:pt>
                <c:pt idx="6">
                  <c:v>52.354838709677416</c:v>
                </c:pt>
                <c:pt idx="7">
                  <c:v>63.677419354838712</c:v>
                </c:pt>
                <c:pt idx="8">
                  <c:v>42.133333333333333</c:v>
                </c:pt>
                <c:pt idx="9">
                  <c:v>56.096774193548384</c:v>
                </c:pt>
                <c:pt idx="10">
                  <c:v>61.1</c:v>
                </c:pt>
                <c:pt idx="11">
                  <c:v>78.322580645161295</c:v>
                </c:pt>
                <c:pt idx="12">
                  <c:v>91.032258064516128</c:v>
                </c:pt>
                <c:pt idx="13">
                  <c:v>102.14285714285714</c:v>
                </c:pt>
                <c:pt idx="14">
                  <c:v>59.774193548387096</c:v>
                </c:pt>
                <c:pt idx="15">
                  <c:v>124.8</c:v>
                </c:pt>
                <c:pt idx="16">
                  <c:v>90.032258064516128</c:v>
                </c:pt>
                <c:pt idx="17">
                  <c:v>61.866666666666667</c:v>
                </c:pt>
                <c:pt idx="18">
                  <c:v>53.967741935483872</c:v>
                </c:pt>
                <c:pt idx="19">
                  <c:v>87</c:v>
                </c:pt>
                <c:pt idx="20">
                  <c:v>68.400000000000006</c:v>
                </c:pt>
                <c:pt idx="21">
                  <c:v>75.903225806451616</c:v>
                </c:pt>
                <c:pt idx="22">
                  <c:v>105.66666666666667</c:v>
                </c:pt>
                <c:pt idx="23">
                  <c:v>101.3225806451613</c:v>
                </c:pt>
                <c:pt idx="24">
                  <c:v>90.41935483870968</c:v>
                </c:pt>
                <c:pt idx="25">
                  <c:v>100.89285714285714</c:v>
                </c:pt>
                <c:pt idx="26">
                  <c:v>84.516129032258064</c:v>
                </c:pt>
                <c:pt idx="27">
                  <c:v>84.033333333333331</c:v>
                </c:pt>
                <c:pt idx="28">
                  <c:v>80.129032258064512</c:v>
                </c:pt>
                <c:pt idx="29">
                  <c:v>48.8</c:v>
                </c:pt>
                <c:pt idx="30">
                  <c:v>45.58064516129032</c:v>
                </c:pt>
                <c:pt idx="31">
                  <c:v>81.354838709677423</c:v>
                </c:pt>
                <c:pt idx="32">
                  <c:v>69.5</c:v>
                </c:pt>
                <c:pt idx="33">
                  <c:v>85.548387096774192</c:v>
                </c:pt>
                <c:pt idx="34">
                  <c:v>96.13333333333334</c:v>
                </c:pt>
                <c:pt idx="35">
                  <c:v>52</c:v>
                </c:pt>
                <c:pt idx="36">
                  <c:v>88.064516129032256</c:v>
                </c:pt>
                <c:pt idx="37">
                  <c:v>85.964285714285708</c:v>
                </c:pt>
                <c:pt idx="38">
                  <c:v>66.483870967741936</c:v>
                </c:pt>
                <c:pt idx="39">
                  <c:v>77.900000000000006</c:v>
                </c:pt>
                <c:pt idx="40">
                  <c:v>100.96774193548387</c:v>
                </c:pt>
                <c:pt idx="41">
                  <c:v>75.233333333333334</c:v>
                </c:pt>
                <c:pt idx="42">
                  <c:v>83</c:v>
                </c:pt>
                <c:pt idx="43">
                  <c:v>114.45161290322581</c:v>
                </c:pt>
                <c:pt idx="44">
                  <c:v>108.16666666666667</c:v>
                </c:pt>
                <c:pt idx="45">
                  <c:v>144.48387096774192</c:v>
                </c:pt>
                <c:pt idx="46">
                  <c:v>71.833333333333329</c:v>
                </c:pt>
                <c:pt idx="47">
                  <c:v>113.83870967741936</c:v>
                </c:pt>
                <c:pt idx="48">
                  <c:v>104.70967741935483</c:v>
                </c:pt>
                <c:pt idx="49">
                  <c:v>94</c:v>
                </c:pt>
                <c:pt idx="50">
                  <c:v>75.322580645161295</c:v>
                </c:pt>
                <c:pt idx="51">
                  <c:v>108.7</c:v>
                </c:pt>
                <c:pt idx="52">
                  <c:v>81.483870967741936</c:v>
                </c:pt>
                <c:pt idx="53">
                  <c:v>63.733333333333334</c:v>
                </c:pt>
                <c:pt idx="54">
                  <c:v>78.677419354838705</c:v>
                </c:pt>
                <c:pt idx="55">
                  <c:v>107.93548387096774</c:v>
                </c:pt>
                <c:pt idx="56">
                  <c:v>96.86666666666666</c:v>
                </c:pt>
                <c:pt idx="57">
                  <c:v>91</c:v>
                </c:pt>
                <c:pt idx="58">
                  <c:v>68.966666666666669</c:v>
                </c:pt>
                <c:pt idx="59">
                  <c:v>74.677419354838705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7-417E-95EA-39EC40007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152176"/>
        <c:axId val="658151784"/>
      </c:lineChart>
      <c:catAx>
        <c:axId val="65815139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58151000"/>
        <c:crosses val="autoZero"/>
        <c:auto val="1"/>
        <c:lblAlgn val="ctr"/>
        <c:lblOffset val="100"/>
        <c:noMultiLvlLbl val="0"/>
      </c:catAx>
      <c:valAx>
        <c:axId val="65815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ma.kr.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4.44739632587411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58151392"/>
        <c:crossesAt val="1"/>
        <c:crossBetween val="between"/>
      </c:valAx>
      <c:valAx>
        <c:axId val="658151784"/>
        <c:scaling>
          <c:orientation val="minMax"/>
          <c:max val="18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58152176"/>
        <c:crosses val="max"/>
        <c:crossBetween val="between"/>
      </c:valAx>
      <c:catAx>
        <c:axId val="65815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15178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  <a:prstDash val="sysDash"/>
        </a:ln>
        <a:effectLst/>
      </c:spPr>
    </c:plotArea>
    <c:legend>
      <c:legendPos val="b"/>
      <c:layout>
        <c:manualLayout>
          <c:xMode val="edge"/>
          <c:yMode val="edge"/>
          <c:x val="0.16985498687664041"/>
          <c:y val="0.90338851064589065"/>
          <c:w val="0.51385192475940511"/>
          <c:h val="6.8285747786832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s-IS" sz="1000"/>
              <a:t>Mynd 2 Breyting</a:t>
            </a:r>
            <a:r>
              <a:rPr lang="is-IS" sz="1000" baseline="0"/>
              <a:t> á færslufjölda í stórgreiðslukerfum í Evrópu (%)</a:t>
            </a:r>
            <a:endParaRPr lang="is-IS" sz="1000"/>
          </a:p>
        </c:rich>
      </c:tx>
      <c:layout>
        <c:manualLayout>
          <c:xMode val="edge"/>
          <c:yMode val="edge"/>
          <c:x val="0.14862663993280842"/>
          <c:y val="8.1128747795414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6718376277723131E-2"/>
          <c:y val="0.15461483981169016"/>
          <c:w val="0.86268537024502401"/>
          <c:h val="0.62954769542696054"/>
        </c:manualLayout>
      </c:layout>
      <c:lineChart>
        <c:grouping val="standard"/>
        <c:varyColors val="0"/>
        <c:ser>
          <c:idx val="0"/>
          <c:order val="0"/>
          <c:tx>
            <c:strRef>
              <c:f>'Mynd 2'!$D$13</c:f>
              <c:strCache>
                <c:ptCount val="1"/>
                <c:pt idx="0">
                  <c:v>SG-kerfið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'Mynd 2'!$B$14:$C$49</c:f>
              <c:multiLvlStrCache>
                <c:ptCount val="36"/>
                <c:lvl>
                  <c:pt idx="0">
                    <c:v>jan.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maí</c:v>
                  </c:pt>
                  <c:pt idx="5">
                    <c:v>jún</c:v>
                  </c:pt>
                  <c:pt idx="6">
                    <c:v>júl</c:v>
                  </c:pt>
                  <c:pt idx="7">
                    <c:v>ágú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nóv</c:v>
                  </c:pt>
                  <c:pt idx="11">
                    <c:v>des</c:v>
                  </c:pt>
                  <c:pt idx="12">
                    <c:v>jan.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maí</c:v>
                  </c:pt>
                  <c:pt idx="17">
                    <c:v>jún</c:v>
                  </c:pt>
                  <c:pt idx="18">
                    <c:v>júl</c:v>
                  </c:pt>
                  <c:pt idx="19">
                    <c:v>ágú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nóv</c:v>
                  </c:pt>
                  <c:pt idx="23">
                    <c:v>des</c:v>
                  </c:pt>
                  <c:pt idx="24">
                    <c:v>jan.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maí</c:v>
                  </c:pt>
                  <c:pt idx="29">
                    <c:v>jún</c:v>
                  </c:pt>
                  <c:pt idx="30">
                    <c:v>júl</c:v>
                  </c:pt>
                  <c:pt idx="31">
                    <c:v>ágú</c:v>
                  </c:pt>
                  <c:pt idx="32">
                    <c:v>sep</c:v>
                  </c:pt>
                  <c:pt idx="33">
                    <c:v>okt</c:v>
                  </c:pt>
                  <c:pt idx="34">
                    <c:v>nóv</c:v>
                  </c:pt>
                  <c:pt idx="35">
                    <c:v>des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'Mynd 2'!$D$14:$D$49</c:f>
              <c:numCache>
                <c:formatCode>#,##0</c:formatCode>
                <c:ptCount val="36"/>
                <c:pt idx="0">
                  <c:v>-4.2769573697408747</c:v>
                </c:pt>
                <c:pt idx="1">
                  <c:v>-3.7791442480143544</c:v>
                </c:pt>
                <c:pt idx="2">
                  <c:v>0.70680984096778143</c:v>
                </c:pt>
                <c:pt idx="3">
                  <c:v>-0.14106181072069957</c:v>
                </c:pt>
                <c:pt idx="4">
                  <c:v>-11.83266447768454</c:v>
                </c:pt>
                <c:pt idx="5">
                  <c:v>0.76855234975430342</c:v>
                </c:pt>
                <c:pt idx="6">
                  <c:v>-10.596627756160837</c:v>
                </c:pt>
                <c:pt idx="7">
                  <c:v>-12.608640886761568</c:v>
                </c:pt>
                <c:pt idx="8">
                  <c:v>-0.28649190660362533</c:v>
                </c:pt>
                <c:pt idx="9">
                  <c:v>2.9617389093682611</c:v>
                </c:pt>
                <c:pt idx="10">
                  <c:v>-2.6520611127126004</c:v>
                </c:pt>
                <c:pt idx="11">
                  <c:v>2.0427005193306647</c:v>
                </c:pt>
                <c:pt idx="12">
                  <c:v>-1.790132440692771</c:v>
                </c:pt>
                <c:pt idx="13">
                  <c:v>-2.9556650246305383</c:v>
                </c:pt>
                <c:pt idx="14">
                  <c:v>0.16196517748683359</c:v>
                </c:pt>
                <c:pt idx="15">
                  <c:v>-7.7308334403492935</c:v>
                </c:pt>
                <c:pt idx="16">
                  <c:v>-16.648275862068964</c:v>
                </c:pt>
                <c:pt idx="17">
                  <c:v>-2.3505876469117282</c:v>
                </c:pt>
                <c:pt idx="18">
                  <c:v>12.418395473668941</c:v>
                </c:pt>
                <c:pt idx="19">
                  <c:v>11.833381377918695</c:v>
                </c:pt>
                <c:pt idx="20">
                  <c:v>10.300244217784794</c:v>
                </c:pt>
                <c:pt idx="21">
                  <c:v>6.7777777777777715</c:v>
                </c:pt>
                <c:pt idx="22">
                  <c:v>9.875629256736751</c:v>
                </c:pt>
                <c:pt idx="23">
                  <c:v>3.4381361682877198</c:v>
                </c:pt>
                <c:pt idx="24">
                  <c:v>-2.8304682868998232</c:v>
                </c:pt>
                <c:pt idx="25">
                  <c:v>19.220253611116544</c:v>
                </c:pt>
                <c:pt idx="26">
                  <c:v>-1.3475272874274857E-2</c:v>
                </c:pt>
                <c:pt idx="27">
                  <c:v>12.537694270470867</c:v>
                </c:pt>
                <c:pt idx="28">
                  <c:v>32.73208671189807</c:v>
                </c:pt>
                <c:pt idx="29">
                  <c:v>15.59837814767393</c:v>
                </c:pt>
                <c:pt idx="30">
                  <c:v>-3.0068395922054458</c:v>
                </c:pt>
                <c:pt idx="31">
                  <c:v>13.094470936976421</c:v>
                </c:pt>
                <c:pt idx="32">
                  <c:v>9.2953894243292368</c:v>
                </c:pt>
                <c:pt idx="33">
                  <c:v>1.6533703318302839</c:v>
                </c:pt>
                <c:pt idx="34">
                  <c:v>18.441360104208805</c:v>
                </c:pt>
                <c:pt idx="35">
                  <c:v>9.1515416575552067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40-4012-8A42-9D7D798CBEE2}"/>
            </c:ext>
          </c:extLst>
        </c:ser>
        <c:ser>
          <c:idx val="1"/>
          <c:order val="1"/>
          <c:tx>
            <c:strRef>
              <c:f>'Mynd 2'!$E$13</c:f>
              <c:strCache>
                <c:ptCount val="1"/>
                <c:pt idx="0">
                  <c:v>Target2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'Mynd 2'!$B$14:$C$49</c:f>
              <c:multiLvlStrCache>
                <c:ptCount val="36"/>
                <c:lvl>
                  <c:pt idx="0">
                    <c:v>jan.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maí</c:v>
                  </c:pt>
                  <c:pt idx="5">
                    <c:v>jún</c:v>
                  </c:pt>
                  <c:pt idx="6">
                    <c:v>júl</c:v>
                  </c:pt>
                  <c:pt idx="7">
                    <c:v>ágú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nóv</c:v>
                  </c:pt>
                  <c:pt idx="11">
                    <c:v>des</c:v>
                  </c:pt>
                  <c:pt idx="12">
                    <c:v>jan.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maí</c:v>
                  </c:pt>
                  <c:pt idx="17">
                    <c:v>jún</c:v>
                  </c:pt>
                  <c:pt idx="18">
                    <c:v>júl</c:v>
                  </c:pt>
                  <c:pt idx="19">
                    <c:v>ágú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nóv</c:v>
                  </c:pt>
                  <c:pt idx="23">
                    <c:v>des</c:v>
                  </c:pt>
                  <c:pt idx="24">
                    <c:v>jan.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maí</c:v>
                  </c:pt>
                  <c:pt idx="29">
                    <c:v>jún</c:v>
                  </c:pt>
                  <c:pt idx="30">
                    <c:v>júl</c:v>
                  </c:pt>
                  <c:pt idx="31">
                    <c:v>ágú</c:v>
                  </c:pt>
                  <c:pt idx="32">
                    <c:v>sep</c:v>
                  </c:pt>
                  <c:pt idx="33">
                    <c:v>okt</c:v>
                  </c:pt>
                  <c:pt idx="34">
                    <c:v>nóv</c:v>
                  </c:pt>
                  <c:pt idx="35">
                    <c:v>des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'Mynd 2'!$E$14:$E$49</c:f>
              <c:numCache>
                <c:formatCode>#,##0</c:formatCode>
                <c:ptCount val="36"/>
                <c:pt idx="0">
                  <c:v>0.90772454127341362</c:v>
                </c:pt>
                <c:pt idx="1">
                  <c:v>2.4376109443527083</c:v>
                </c:pt>
                <c:pt idx="2">
                  <c:v>-1.2433507587759296</c:v>
                </c:pt>
                <c:pt idx="3">
                  <c:v>-1.5754800270539548</c:v>
                </c:pt>
                <c:pt idx="4">
                  <c:v>-0.16692911633290342</c:v>
                </c:pt>
                <c:pt idx="5">
                  <c:v>-5.2965569072235823</c:v>
                </c:pt>
                <c:pt idx="6">
                  <c:v>-2.9170444865770806</c:v>
                </c:pt>
                <c:pt idx="7">
                  <c:v>-1.1206229565477788</c:v>
                </c:pt>
                <c:pt idx="8">
                  <c:v>-4.311872750835855</c:v>
                </c:pt>
                <c:pt idx="9">
                  <c:v>-4.8306090767966321</c:v>
                </c:pt>
                <c:pt idx="10">
                  <c:v>-4.3305894413406376</c:v>
                </c:pt>
                <c:pt idx="11">
                  <c:v>-6.57641154328733</c:v>
                </c:pt>
                <c:pt idx="12">
                  <c:v>-4.2605395677421836</c:v>
                </c:pt>
                <c:pt idx="13">
                  <c:v>-4.7147219720104605</c:v>
                </c:pt>
                <c:pt idx="14">
                  <c:v>-1.2117270252839263</c:v>
                </c:pt>
                <c:pt idx="15">
                  <c:v>-1.5629303041668541</c:v>
                </c:pt>
                <c:pt idx="16">
                  <c:v>-2.0781196876550112</c:v>
                </c:pt>
                <c:pt idx="17">
                  <c:v>-0.88132069566771998</c:v>
                </c:pt>
                <c:pt idx="18">
                  <c:v>-1.8966132109115463</c:v>
                </c:pt>
                <c:pt idx="19">
                  <c:v>1.6308874753899749</c:v>
                </c:pt>
                <c:pt idx="20">
                  <c:v>15.998767137090809</c:v>
                </c:pt>
                <c:pt idx="21">
                  <c:v>17.338322778737304</c:v>
                </c:pt>
                <c:pt idx="22">
                  <c:v>19.321471818981717</c:v>
                </c:pt>
                <c:pt idx="23">
                  <c:v>12.467330838882273</c:v>
                </c:pt>
                <c:pt idx="24">
                  <c:v>17.311352146551616</c:v>
                </c:pt>
                <c:pt idx="25">
                  <c:v>20.086290378363426</c:v>
                </c:pt>
                <c:pt idx="26">
                  <c:v>17.590804724888653</c:v>
                </c:pt>
                <c:pt idx="27">
                  <c:v>11.242379673445013</c:v>
                </c:pt>
                <c:pt idx="28">
                  <c:v>19.862426965908409</c:v>
                </c:pt>
                <c:pt idx="29">
                  <c:v>28.69913565141886</c:v>
                </c:pt>
                <c:pt idx="30">
                  <c:v>24.75094702160623</c:v>
                </c:pt>
                <c:pt idx="31">
                  <c:v>17.465609894664304</c:v>
                </c:pt>
                <c:pt idx="32">
                  <c:v>23.997342939628517</c:v>
                </c:pt>
                <c:pt idx="33">
                  <c:v>32.763401452582897</c:v>
                </c:pt>
                <c:pt idx="34">
                  <c:v>30.636239075782612</c:v>
                </c:pt>
                <c:pt idx="35">
                  <c:v>38.385939604688701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0-4012-8A42-9D7D798CBEE2}"/>
            </c:ext>
          </c:extLst>
        </c:ser>
        <c:ser>
          <c:idx val="2"/>
          <c:order val="2"/>
          <c:tx>
            <c:strRef>
              <c:f>'Mynd 2'!$F$13</c:f>
              <c:strCache>
                <c:ptCount val="1"/>
                <c:pt idx="0">
                  <c:v>EURO-1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'Mynd 2'!$B$14:$C$49</c:f>
              <c:multiLvlStrCache>
                <c:ptCount val="36"/>
                <c:lvl>
                  <c:pt idx="0">
                    <c:v>jan.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maí</c:v>
                  </c:pt>
                  <c:pt idx="5">
                    <c:v>jún</c:v>
                  </c:pt>
                  <c:pt idx="6">
                    <c:v>júl</c:v>
                  </c:pt>
                  <c:pt idx="7">
                    <c:v>ágú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nóv</c:v>
                  </c:pt>
                  <c:pt idx="11">
                    <c:v>des</c:v>
                  </c:pt>
                  <c:pt idx="12">
                    <c:v>jan.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maí</c:v>
                  </c:pt>
                  <c:pt idx="17">
                    <c:v>jún</c:v>
                  </c:pt>
                  <c:pt idx="18">
                    <c:v>júl</c:v>
                  </c:pt>
                  <c:pt idx="19">
                    <c:v>ágú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nóv</c:v>
                  </c:pt>
                  <c:pt idx="23">
                    <c:v>des</c:v>
                  </c:pt>
                  <c:pt idx="24">
                    <c:v>jan.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maí</c:v>
                  </c:pt>
                  <c:pt idx="29">
                    <c:v>jún</c:v>
                  </c:pt>
                  <c:pt idx="30">
                    <c:v>júl</c:v>
                  </c:pt>
                  <c:pt idx="31">
                    <c:v>ágú</c:v>
                  </c:pt>
                  <c:pt idx="32">
                    <c:v>sep</c:v>
                  </c:pt>
                  <c:pt idx="33">
                    <c:v>okt</c:v>
                  </c:pt>
                  <c:pt idx="34">
                    <c:v>nóv</c:v>
                  </c:pt>
                  <c:pt idx="35">
                    <c:v>des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'Mynd 2'!$F$14:$F$49</c:f>
              <c:numCache>
                <c:formatCode>#,##0</c:formatCode>
                <c:ptCount val="36"/>
                <c:pt idx="0">
                  <c:v>-8.7395681816335049</c:v>
                </c:pt>
                <c:pt idx="1">
                  <c:v>-9.1770259638080169</c:v>
                </c:pt>
                <c:pt idx="2">
                  <c:v>-11.398707701360566</c:v>
                </c:pt>
                <c:pt idx="3">
                  <c:v>-10.732333797810533</c:v>
                </c:pt>
                <c:pt idx="4">
                  <c:v>-9.3486047675655382</c:v>
                </c:pt>
                <c:pt idx="5">
                  <c:v>-11.31922823269581</c:v>
                </c:pt>
                <c:pt idx="6">
                  <c:v>-11.847549767296339</c:v>
                </c:pt>
                <c:pt idx="7">
                  <c:v>-9.6344265158334608</c:v>
                </c:pt>
                <c:pt idx="8">
                  <c:v>-10.15648041946584</c:v>
                </c:pt>
                <c:pt idx="9">
                  <c:v>-10.535507359527941</c:v>
                </c:pt>
                <c:pt idx="10">
                  <c:v>-8.8120568860019954</c:v>
                </c:pt>
                <c:pt idx="11">
                  <c:v>-8.8546004133123635</c:v>
                </c:pt>
                <c:pt idx="12">
                  <c:v>-5.7846419603583055</c:v>
                </c:pt>
                <c:pt idx="13">
                  <c:v>-6.2788038393568719</c:v>
                </c:pt>
                <c:pt idx="14">
                  <c:v>-2.7429860785899707</c:v>
                </c:pt>
                <c:pt idx="15">
                  <c:v>-2.3789339832573919</c:v>
                </c:pt>
                <c:pt idx="16">
                  <c:v>-3.9901475707550205</c:v>
                </c:pt>
                <c:pt idx="17">
                  <c:v>-4.6916548125024331</c:v>
                </c:pt>
                <c:pt idx="18">
                  <c:v>-4.9730031899271054</c:v>
                </c:pt>
                <c:pt idx="19">
                  <c:v>-4.2377837248488426</c:v>
                </c:pt>
                <c:pt idx="20">
                  <c:v>-6.8149694974603996</c:v>
                </c:pt>
                <c:pt idx="21">
                  <c:v>-2.9606970452739523</c:v>
                </c:pt>
                <c:pt idx="22">
                  <c:v>-2.8722364248045862</c:v>
                </c:pt>
                <c:pt idx="23">
                  <c:v>-7.3045067300615107</c:v>
                </c:pt>
                <c:pt idx="24">
                  <c:v>-4.8908651869633557</c:v>
                </c:pt>
                <c:pt idx="25">
                  <c:v>-4.9792953007727352</c:v>
                </c:pt>
                <c:pt idx="26">
                  <c:v>-3.2996712585413701</c:v>
                </c:pt>
                <c:pt idx="27">
                  <c:v>-10.576766517065028</c:v>
                </c:pt>
                <c:pt idx="28">
                  <c:v>-8.1371786980334306</c:v>
                </c:pt>
                <c:pt idx="29">
                  <c:v>-1.7991943093561669</c:v>
                </c:pt>
                <c:pt idx="30">
                  <c:v>-2.5346891515864556</c:v>
                </c:pt>
                <c:pt idx="31">
                  <c:v>-3.7411568656878669</c:v>
                </c:pt>
                <c:pt idx="32">
                  <c:v>-0.32586518184353208</c:v>
                </c:pt>
                <c:pt idx="33">
                  <c:v>-0.958002205677011</c:v>
                </c:pt>
                <c:pt idx="34">
                  <c:v>-4.10781538694176</c:v>
                </c:pt>
                <c:pt idx="35">
                  <c:v>0.47687716191919804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40-4012-8A42-9D7D798CBEE2}"/>
            </c:ext>
          </c:extLst>
        </c:ser>
        <c:ser>
          <c:idx val="3"/>
          <c:order val="3"/>
          <c:tx>
            <c:strRef>
              <c:f>'Mynd 2'!$G$13</c:f>
              <c:strCache>
                <c:ptCount val="1"/>
                <c:pt idx="0">
                  <c:v>Kronos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'Mynd 2'!$B$14:$C$49</c:f>
              <c:multiLvlStrCache>
                <c:ptCount val="36"/>
                <c:lvl>
                  <c:pt idx="0">
                    <c:v>jan.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maí</c:v>
                  </c:pt>
                  <c:pt idx="5">
                    <c:v>jún</c:v>
                  </c:pt>
                  <c:pt idx="6">
                    <c:v>júl</c:v>
                  </c:pt>
                  <c:pt idx="7">
                    <c:v>ágú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nóv</c:v>
                  </c:pt>
                  <c:pt idx="11">
                    <c:v>des</c:v>
                  </c:pt>
                  <c:pt idx="12">
                    <c:v>jan.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maí</c:v>
                  </c:pt>
                  <c:pt idx="17">
                    <c:v>jún</c:v>
                  </c:pt>
                  <c:pt idx="18">
                    <c:v>júl</c:v>
                  </c:pt>
                  <c:pt idx="19">
                    <c:v>ágú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nóv</c:v>
                  </c:pt>
                  <c:pt idx="23">
                    <c:v>des</c:v>
                  </c:pt>
                  <c:pt idx="24">
                    <c:v>jan.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maí</c:v>
                  </c:pt>
                  <c:pt idx="29">
                    <c:v>jún</c:v>
                  </c:pt>
                  <c:pt idx="30">
                    <c:v>júl</c:v>
                  </c:pt>
                  <c:pt idx="31">
                    <c:v>ágú</c:v>
                  </c:pt>
                  <c:pt idx="32">
                    <c:v>sep</c:v>
                  </c:pt>
                  <c:pt idx="33">
                    <c:v>okt</c:v>
                  </c:pt>
                  <c:pt idx="34">
                    <c:v>nóv</c:v>
                  </c:pt>
                  <c:pt idx="35">
                    <c:v>des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'Mynd 2'!$G$14:$G$49</c:f>
              <c:numCache>
                <c:formatCode>#,##0</c:formatCode>
                <c:ptCount val="36"/>
                <c:pt idx="0">
                  <c:v>-7.2590738423028771</c:v>
                </c:pt>
                <c:pt idx="1">
                  <c:v>-2.5284450063211117</c:v>
                </c:pt>
                <c:pt idx="2">
                  <c:v>-12.437185929648242</c:v>
                </c:pt>
                <c:pt idx="3">
                  <c:v>-17.690417690417693</c:v>
                </c:pt>
                <c:pt idx="4">
                  <c:v>-18.838709677419352</c:v>
                </c:pt>
                <c:pt idx="5">
                  <c:v>-25.641025641025639</c:v>
                </c:pt>
                <c:pt idx="6">
                  <c:v>-21.457489878542514</c:v>
                </c:pt>
                <c:pt idx="7">
                  <c:v>-12.727272727272732</c:v>
                </c:pt>
                <c:pt idx="8">
                  <c:v>-15.436241610738255</c:v>
                </c:pt>
                <c:pt idx="9">
                  <c:v>-19.425444596443231</c:v>
                </c:pt>
                <c:pt idx="10">
                  <c:v>-16.323731138545948</c:v>
                </c:pt>
                <c:pt idx="11">
                  <c:v>-17.601043024771833</c:v>
                </c:pt>
                <c:pt idx="12">
                  <c:v>-19.163292847503378</c:v>
                </c:pt>
                <c:pt idx="13">
                  <c:v>-21.91958495460441</c:v>
                </c:pt>
                <c:pt idx="14">
                  <c:v>-9.3256814921090392</c:v>
                </c:pt>
                <c:pt idx="15">
                  <c:v>-5.0746268656716387</c:v>
                </c:pt>
                <c:pt idx="16">
                  <c:v>-3.6565977742448297</c:v>
                </c:pt>
                <c:pt idx="17">
                  <c:v>4.1050903119868698</c:v>
                </c:pt>
                <c:pt idx="18">
                  <c:v>0</c:v>
                </c:pt>
                <c:pt idx="19">
                  <c:v>-7.6923076923076872</c:v>
                </c:pt>
                <c:pt idx="20">
                  <c:v>-6.3492063492063489</c:v>
                </c:pt>
                <c:pt idx="21">
                  <c:v>2.8862478777589073</c:v>
                </c:pt>
                <c:pt idx="22">
                  <c:v>2.1311475409836023</c:v>
                </c:pt>
                <c:pt idx="23">
                  <c:v>-8.2278481012658222</c:v>
                </c:pt>
                <c:pt idx="24">
                  <c:v>-4.173622704507518</c:v>
                </c:pt>
                <c:pt idx="25">
                  <c:v>-2.6578073089700949</c:v>
                </c:pt>
                <c:pt idx="26">
                  <c:v>-1.2658227848101222</c:v>
                </c:pt>
                <c:pt idx="27">
                  <c:v>2.8301886792452935</c:v>
                </c:pt>
                <c:pt idx="28">
                  <c:v>-0.33003300330033403</c:v>
                </c:pt>
                <c:pt idx="29">
                  <c:v>-1.8927444794952675</c:v>
                </c:pt>
                <c:pt idx="30">
                  <c:v>4.1237113402061931</c:v>
                </c:pt>
                <c:pt idx="31">
                  <c:v>-3.993055555555558</c:v>
                </c:pt>
                <c:pt idx="32">
                  <c:v>-1.016949152542368</c:v>
                </c:pt>
                <c:pt idx="33">
                  <c:v>-0.82508250825082952</c:v>
                </c:pt>
                <c:pt idx="34">
                  <c:v>-3.8523274478330705</c:v>
                </c:pt>
                <c:pt idx="35">
                  <c:v>9.6551724137930997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40-4012-8A42-9D7D798CB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155272"/>
        <c:axId val="655155704"/>
      </c:lineChart>
      <c:catAx>
        <c:axId val="74515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s-IS"/>
          </a:p>
        </c:txPr>
        <c:crossAx val="655155704"/>
        <c:crosses val="autoZero"/>
        <c:auto val="1"/>
        <c:lblAlgn val="ctr"/>
        <c:lblOffset val="100"/>
        <c:noMultiLvlLbl val="0"/>
      </c:catAx>
      <c:valAx>
        <c:axId val="65515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s-IS"/>
                  <a:t>%</a:t>
                </a:r>
              </a:p>
            </c:rich>
          </c:tx>
          <c:layout>
            <c:manualLayout>
              <c:xMode val="edge"/>
              <c:yMode val="edge"/>
              <c:x val="8.4644187423632278E-2"/>
              <c:y val="7.73967142996014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s-IS"/>
          </a:p>
        </c:txPr>
        <c:crossAx val="7451552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360282159944444"/>
          <c:y val="0.92154345206273847"/>
          <c:w val="0.66516581731526103"/>
          <c:h val="6.0856748487566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s-IS" sz="900"/>
              <a:t>Mynd 3</a:t>
            </a:r>
            <a:r>
              <a:rPr lang="is-IS" sz="900" baseline="0"/>
              <a:t> SG-kerfi. Dreifing greiðslna eftir fjárhæðum árin 2012 og 2016</a:t>
            </a:r>
            <a:endParaRPr lang="is-IS" sz="900"/>
          </a:p>
        </c:rich>
      </c:tx>
      <c:layout>
        <c:manualLayout>
          <c:xMode val="edge"/>
          <c:yMode val="edge"/>
          <c:x val="8.7732259716929037E-2"/>
          <c:y val="1.0582010582010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9.6718376277723131E-2"/>
          <c:y val="0.15461483981169016"/>
          <c:w val="0.86268537024502401"/>
          <c:h val="0.62954769542696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'Mynd 3'!$C$13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25">
              <a:fgClr>
                <a:schemeClr val="accent5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'Mynd 3'!$B$14:$B$23</c:f>
              <c:strCache>
                <c:ptCount val="10"/>
                <c:pt idx="0">
                  <c:v>&lt;10 m.kr</c:v>
                </c:pt>
                <c:pt idx="1">
                  <c:v>10-15 m.kr</c:v>
                </c:pt>
                <c:pt idx="2">
                  <c:v>15-20 m.kr.</c:v>
                </c:pt>
                <c:pt idx="3">
                  <c:v>20-25 m.kr.</c:v>
                </c:pt>
                <c:pt idx="4">
                  <c:v>25-30 m.kr.</c:v>
                </c:pt>
                <c:pt idx="5">
                  <c:v>30-35 m.kr.</c:v>
                </c:pt>
                <c:pt idx="6">
                  <c:v>35-40 m.kr.</c:v>
                </c:pt>
                <c:pt idx="7">
                  <c:v>40-45 m.kr.</c:v>
                </c:pt>
                <c:pt idx="8">
                  <c:v>45-50 m.kr.</c:v>
                </c:pt>
                <c:pt idx="9">
                  <c:v>Yfir 50 m.kr.</c:v>
                </c:pt>
              </c:strCache>
            </c:strRef>
          </c:cat>
          <c:val>
            <c:numRef>
              <c:f>'Mynd 3'!$C$14:$C$23</c:f>
              <c:numCache>
                <c:formatCode>#,##0.00</c:formatCode>
                <c:ptCount val="10"/>
                <c:pt idx="0">
                  <c:v>1.5652934925298501</c:v>
                </c:pt>
                <c:pt idx="1">
                  <c:v>29.583046821278991</c:v>
                </c:pt>
                <c:pt idx="2">
                  <c:v>14.900293805088454</c:v>
                </c:pt>
                <c:pt idx="3">
                  <c:v>8.8741639057323258</c:v>
                </c:pt>
                <c:pt idx="4">
                  <c:v>5.7123210601987866</c:v>
                </c:pt>
                <c:pt idx="5">
                  <c:v>3.5106582484215791</c:v>
                </c:pt>
                <c:pt idx="6">
                  <c:v>2.7267612677377007</c:v>
                </c:pt>
                <c:pt idx="7">
                  <c:v>1.9616178033381257</c:v>
                </c:pt>
                <c:pt idx="8">
                  <c:v>2.4779646183659438</c:v>
                </c:pt>
                <c:pt idx="9">
                  <c:v>28.687878977308245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1-4AA5-9079-65A0D53AC761}"/>
            </c:ext>
          </c:extLst>
        </c:ser>
        <c:ser>
          <c:idx val="1"/>
          <c:order val="1"/>
          <c:tx>
            <c:strRef>
              <c:f>'Mynd 3'!$D$13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'Mynd 3'!$B$14:$B$23</c:f>
              <c:strCache>
                <c:ptCount val="10"/>
                <c:pt idx="0">
                  <c:v>&lt;10 m.kr</c:v>
                </c:pt>
                <c:pt idx="1">
                  <c:v>10-15 m.kr</c:v>
                </c:pt>
                <c:pt idx="2">
                  <c:v>15-20 m.kr.</c:v>
                </c:pt>
                <c:pt idx="3">
                  <c:v>20-25 m.kr.</c:v>
                </c:pt>
                <c:pt idx="4">
                  <c:v>25-30 m.kr.</c:v>
                </c:pt>
                <c:pt idx="5">
                  <c:v>30-35 m.kr.</c:v>
                </c:pt>
                <c:pt idx="6">
                  <c:v>35-40 m.kr.</c:v>
                </c:pt>
                <c:pt idx="7">
                  <c:v>40-45 m.kr.</c:v>
                </c:pt>
                <c:pt idx="8">
                  <c:v>45-50 m.kr.</c:v>
                </c:pt>
                <c:pt idx="9">
                  <c:v>Yfir 50 m.kr.</c:v>
                </c:pt>
              </c:strCache>
            </c:strRef>
          </c:cat>
          <c:val>
            <c:numRef>
              <c:f>'Mynd 3'!$D$14:$D$23</c:f>
              <c:numCache>
                <c:formatCode>0.00</c:formatCode>
                <c:ptCount val="10"/>
                <c:pt idx="0">
                  <c:v>0.77900000000000003</c:v>
                </c:pt>
                <c:pt idx="1">
                  <c:v>44.923999999999999</c:v>
                </c:pt>
                <c:pt idx="2">
                  <c:v>23.010999999999999</c:v>
                </c:pt>
                <c:pt idx="3">
                  <c:v>15.478</c:v>
                </c:pt>
                <c:pt idx="4">
                  <c:v>9.9269999999999996</c:v>
                </c:pt>
                <c:pt idx="5">
                  <c:v>7.2380000000000004</c:v>
                </c:pt>
                <c:pt idx="6">
                  <c:v>4.75</c:v>
                </c:pt>
                <c:pt idx="7">
                  <c:v>4.18</c:v>
                </c:pt>
                <c:pt idx="8">
                  <c:v>2.6749999999999998</c:v>
                </c:pt>
                <c:pt idx="9">
                  <c:v>49.232999999999997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1-4AA5-9079-65A0D53AC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61"/>
        <c:axId val="466743136"/>
        <c:axId val="466745880"/>
      </c:barChart>
      <c:catAx>
        <c:axId val="4667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s-IS"/>
          </a:p>
        </c:txPr>
        <c:crossAx val="466745880"/>
        <c:crosses val="autoZero"/>
        <c:auto val="1"/>
        <c:lblAlgn val="ctr"/>
        <c:lblOffset val="100"/>
        <c:noMultiLvlLbl val="0"/>
      </c:catAx>
      <c:valAx>
        <c:axId val="46674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s-IS"/>
                  <a:t>%</a:t>
                </a:r>
              </a:p>
            </c:rich>
          </c:tx>
          <c:layout>
            <c:manualLayout>
              <c:xMode val="edge"/>
              <c:yMode val="edge"/>
              <c:x val="8.4644187423632278E-2"/>
              <c:y val="7.73967142996014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s-I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s-IS"/>
          </a:p>
        </c:txPr>
        <c:crossAx val="4667431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328883195468563"/>
          <c:y val="0.90390673388048715"/>
          <c:w val="0.16422303325935975"/>
          <c:h val="5.5962449138302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 b="0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Mynd 4</a:t>
            </a:r>
            <a:r>
              <a:rPr lang="is-IS" sz="1000" b="0" i="0" u="none" strike="noStrike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is-IS" sz="1000" b="0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Greiðsluflæði í SG kerfinu eftir tíma dags á árinu 2016</a:t>
            </a:r>
            <a:endParaRPr lang="is-I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0759711286089241"/>
          <c:y val="2.0975145963897369E-2"/>
        </c:manualLayout>
      </c:layout>
      <c:overlay val="0"/>
      <c:spPr>
        <a:noFill/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9442038495188086E-2"/>
          <c:y val="0.15462210080882746"/>
          <c:w val="0.89111351706036745"/>
          <c:h val="0.4418289678075954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'Mynd 4'!$D$13</c:f>
              <c:strCache>
                <c:ptCount val="1"/>
                <c:pt idx="0">
                  <c:v>Velta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'Mynd 4'!$B$14:$B$25</c:f>
              <c:strCache>
                <c:ptCount val="12"/>
                <c:pt idx="0">
                  <c:v>08:00 - 09:00</c:v>
                </c:pt>
                <c:pt idx="1">
                  <c:v>09:00 - 10:00</c:v>
                </c:pt>
                <c:pt idx="2">
                  <c:v>10:00 - 11:00</c:v>
                </c:pt>
                <c:pt idx="3">
                  <c:v>11:00 - 12:00</c:v>
                </c:pt>
                <c:pt idx="4">
                  <c:v>12:00 - 13:00</c:v>
                </c:pt>
                <c:pt idx="5">
                  <c:v>13:00 - 14:00</c:v>
                </c:pt>
                <c:pt idx="6">
                  <c:v>14:00 - 15:00</c:v>
                </c:pt>
                <c:pt idx="7">
                  <c:v>15:00 - 16:00</c:v>
                </c:pt>
                <c:pt idx="8">
                  <c:v>16:00 - 17:00</c:v>
                </c:pt>
                <c:pt idx="9">
                  <c:v>17:00 - 18:00</c:v>
                </c:pt>
                <c:pt idx="10">
                  <c:v>18:00 - 19:00</c:v>
                </c:pt>
                <c:pt idx="11">
                  <c:v>19:00 - 20:00</c:v>
                </c:pt>
              </c:strCache>
            </c:strRef>
          </c:cat>
          <c:val>
            <c:numRef>
              <c:f>'Mynd 4'!$D$14:$D$25</c:f>
              <c:numCache>
                <c:formatCode>#,##0</c:formatCode>
                <c:ptCount val="12"/>
                <c:pt idx="0">
                  <c:v>113.46312674107142</c:v>
                </c:pt>
                <c:pt idx="1">
                  <c:v>15616.586314613092</c:v>
                </c:pt>
                <c:pt idx="2">
                  <c:v>4681.0062174791674</c:v>
                </c:pt>
                <c:pt idx="3">
                  <c:v>3684.378789735119</c:v>
                </c:pt>
                <c:pt idx="4">
                  <c:v>2392.1315128601195</c:v>
                </c:pt>
                <c:pt idx="5">
                  <c:v>3677.1300664672617</c:v>
                </c:pt>
                <c:pt idx="6">
                  <c:v>4487.0308652559515</c:v>
                </c:pt>
                <c:pt idx="7">
                  <c:v>7752.4080201488086</c:v>
                </c:pt>
                <c:pt idx="8">
                  <c:v>1898.1406203333333</c:v>
                </c:pt>
                <c:pt idx="9">
                  <c:v>96.721968250000003</c:v>
                </c:pt>
                <c:pt idx="10" formatCode="#,##0.00">
                  <c:v>6.9920833333333328E-3</c:v>
                </c:pt>
                <c:pt idx="11">
                  <c:v>22.404766907738093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7-438C-9D29-7AFAA77E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494752"/>
        <c:axId val="580494360"/>
      </c:barChart>
      <c:lineChart>
        <c:grouping val="standard"/>
        <c:varyColors val="0"/>
        <c:ser>
          <c:idx val="2"/>
          <c:order val="2"/>
          <c:tx>
            <c:strRef>
              <c:f>'Mynd 4'!$E$13</c:f>
              <c:strCache>
                <c:ptCount val="1"/>
                <c:pt idx="0">
                  <c:v>Uppsöfnuð fjárhæð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'Mynd 4'!$B$14:$B$25</c:f>
              <c:strCache>
                <c:ptCount val="12"/>
                <c:pt idx="0">
                  <c:v>08:00 - 09:00</c:v>
                </c:pt>
                <c:pt idx="1">
                  <c:v>09:00 - 10:00</c:v>
                </c:pt>
                <c:pt idx="2">
                  <c:v>10:00 - 11:00</c:v>
                </c:pt>
                <c:pt idx="3">
                  <c:v>11:00 - 12:00</c:v>
                </c:pt>
                <c:pt idx="4">
                  <c:v>12:00 - 13:00</c:v>
                </c:pt>
                <c:pt idx="5">
                  <c:v>13:00 - 14:00</c:v>
                </c:pt>
                <c:pt idx="6">
                  <c:v>14:00 - 15:00</c:v>
                </c:pt>
                <c:pt idx="7">
                  <c:v>15:00 - 16:00</c:v>
                </c:pt>
                <c:pt idx="8">
                  <c:v>16:00 - 17:00</c:v>
                </c:pt>
                <c:pt idx="9">
                  <c:v>17:00 - 18:00</c:v>
                </c:pt>
                <c:pt idx="10">
                  <c:v>18:00 - 19:00</c:v>
                </c:pt>
                <c:pt idx="11">
                  <c:v>19:00 - 20:00</c:v>
                </c:pt>
              </c:strCache>
            </c:strRef>
          </c:cat>
          <c:val>
            <c:numRef>
              <c:f>'Mynd 4'!$E$14:$E$25</c:f>
              <c:numCache>
                <c:formatCode>#,##0</c:formatCode>
                <c:ptCount val="12"/>
                <c:pt idx="0">
                  <c:v>113.56889023511904</c:v>
                </c:pt>
                <c:pt idx="1">
                  <c:v>15730.155204848212</c:v>
                </c:pt>
                <c:pt idx="2">
                  <c:v>20411.161422327379</c:v>
                </c:pt>
                <c:pt idx="3">
                  <c:v>24095.540212062497</c:v>
                </c:pt>
                <c:pt idx="4">
                  <c:v>26487.671724922617</c:v>
                </c:pt>
                <c:pt idx="5">
                  <c:v>30164.80179138988</c:v>
                </c:pt>
                <c:pt idx="6">
                  <c:v>34651.832656645835</c:v>
                </c:pt>
                <c:pt idx="7">
                  <c:v>42404.240676794645</c:v>
                </c:pt>
                <c:pt idx="8">
                  <c:v>44302.381297127977</c:v>
                </c:pt>
                <c:pt idx="9">
                  <c:v>44399.103265377977</c:v>
                </c:pt>
                <c:pt idx="10">
                  <c:v>44399.110257461311</c:v>
                </c:pt>
                <c:pt idx="11">
                  <c:v>44421.515024369051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7-438C-9D29-7AFAA77E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494752"/>
        <c:axId val="580494360"/>
      </c:lineChart>
      <c:lineChart>
        <c:grouping val="standard"/>
        <c:varyColors val="0"/>
        <c:ser>
          <c:idx val="0"/>
          <c:order val="0"/>
          <c:tx>
            <c:strRef>
              <c:f>'Mynd 4'!$C$13</c:f>
              <c:strCache>
                <c:ptCount val="1"/>
                <c:pt idx="0">
                  <c:v>Fjöldi (h.ás)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'Mynd 4'!$B$14:$B$25</c:f>
              <c:strCache>
                <c:ptCount val="12"/>
                <c:pt idx="0">
                  <c:v>08:00 - 09:00</c:v>
                </c:pt>
                <c:pt idx="1">
                  <c:v>09:00 - 10:00</c:v>
                </c:pt>
                <c:pt idx="2">
                  <c:v>10:00 - 11:00</c:v>
                </c:pt>
                <c:pt idx="3">
                  <c:v>11:00 - 12:00</c:v>
                </c:pt>
                <c:pt idx="4">
                  <c:v>12:00 - 13:00</c:v>
                </c:pt>
                <c:pt idx="5">
                  <c:v>13:00 - 14:00</c:v>
                </c:pt>
                <c:pt idx="6">
                  <c:v>14:00 - 15:00</c:v>
                </c:pt>
                <c:pt idx="7">
                  <c:v>15:00 - 16:00</c:v>
                </c:pt>
                <c:pt idx="8">
                  <c:v>16:00 - 17:00</c:v>
                </c:pt>
                <c:pt idx="9">
                  <c:v>17:00 - 18:00</c:v>
                </c:pt>
                <c:pt idx="10">
                  <c:v>18:00 - 19:00</c:v>
                </c:pt>
                <c:pt idx="11">
                  <c:v>19:00 - 20:00</c:v>
                </c:pt>
              </c:strCache>
            </c:strRef>
          </c:cat>
          <c:val>
            <c:numRef>
              <c:f>'Mynd 4'!$C$14:$C$25</c:f>
              <c:numCache>
                <c:formatCode>#,##0</c:formatCode>
                <c:ptCount val="12"/>
                <c:pt idx="0">
                  <c:v>1.2857142857142856</c:v>
                </c:pt>
                <c:pt idx="1">
                  <c:v>107.67261904761904</c:v>
                </c:pt>
                <c:pt idx="2">
                  <c:v>58.645833333333321</c:v>
                </c:pt>
                <c:pt idx="3">
                  <c:v>57.702380952380942</c:v>
                </c:pt>
                <c:pt idx="4">
                  <c:v>36.681547619047613</c:v>
                </c:pt>
                <c:pt idx="5">
                  <c:v>55.991071428571438</c:v>
                </c:pt>
                <c:pt idx="6">
                  <c:v>64.31845238095238</c:v>
                </c:pt>
                <c:pt idx="7">
                  <c:v>83.842261904761898</c:v>
                </c:pt>
                <c:pt idx="8">
                  <c:v>15.666666666666666</c:v>
                </c:pt>
                <c:pt idx="9">
                  <c:v>0.19196428571428573</c:v>
                </c:pt>
                <c:pt idx="10">
                  <c:v>4.7619047619047609E-2</c:v>
                </c:pt>
                <c:pt idx="11">
                  <c:v>0.58928571428571419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A7-438C-9D29-7AFAA77E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495536"/>
        <c:axId val="580495144"/>
      </c:lineChart>
      <c:catAx>
        <c:axId val="5804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0494360"/>
        <c:crosses val="autoZero"/>
        <c:auto val="1"/>
        <c:lblAlgn val="ctr"/>
        <c:lblOffset val="100"/>
        <c:noMultiLvlLbl val="0"/>
      </c:catAx>
      <c:valAx>
        <c:axId val="58049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m.kr.</a:t>
                </a:r>
              </a:p>
            </c:rich>
          </c:tx>
          <c:layout>
            <c:manualLayout>
              <c:xMode val="edge"/>
              <c:yMode val="edge"/>
              <c:x val="4.7222222222222221E-2"/>
              <c:y val="8.74422840002142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0494752"/>
        <c:crosses val="autoZero"/>
        <c:crossBetween val="between"/>
        <c:majorUnit val="5000"/>
      </c:valAx>
      <c:valAx>
        <c:axId val="580495144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layout>
            <c:manualLayout>
              <c:xMode val="edge"/>
              <c:yMode val="edge"/>
              <c:x val="0.88858333333333328"/>
              <c:y val="8.54804756548288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0495536"/>
        <c:crosses val="max"/>
        <c:crossBetween val="between"/>
        <c:majorUnit val="15"/>
      </c:valAx>
      <c:catAx>
        <c:axId val="58049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049514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2662292213473317E-2"/>
          <c:y val="0.83035674112164548"/>
          <c:w val="0.85245297462817149"/>
          <c:h val="5.7398360919170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 b="0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Mynd 5</a:t>
            </a:r>
            <a:r>
              <a:rPr lang="is-IS" sz="1000" b="0" i="0" u="none" strike="noStrike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Meðalinneign á SG reikningum í lok dags</a:t>
            </a:r>
            <a:endParaRPr lang="is-I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8068052941370097"/>
          <c:y val="2.5090243349210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0966426071741033"/>
          <c:y val="0.17120443277923592"/>
          <c:w val="0.89111351706036745"/>
          <c:h val="0.60773986585010198"/>
        </c:manualLayout>
      </c:layout>
      <c:areaChart>
        <c:grouping val="stacked"/>
        <c:varyColors val="0"/>
        <c:ser>
          <c:idx val="0"/>
          <c:order val="0"/>
          <c:tx>
            <c:strRef>
              <c:f>'Mynd 5'!$D$13</c:f>
              <c:strCache>
                <c:ptCount val="1"/>
                <c:pt idx="0">
                  <c:v>Fjármálafyrirtæki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strRef>
              <c:f>'Mynd 5'!$B$14:$C$73</c:f>
              <c:strCache>
                <c:ptCount val="54"/>
                <c:pt idx="5">
                  <c:v>2012</c:v>
                </c:pt>
                <c:pt idx="17">
                  <c:v>2013</c:v>
                </c:pt>
                <c:pt idx="29">
                  <c:v>2014</c:v>
                </c:pt>
                <c:pt idx="41">
                  <c:v>2015</c:v>
                </c:pt>
                <c:pt idx="53">
                  <c:v>2016</c:v>
                </c:pt>
              </c:strCache>
            </c:strRef>
          </c:cat>
          <c:val>
            <c:numRef>
              <c:f>'Mynd 5'!$D$14:$D$73</c:f>
              <c:numCache>
                <c:formatCode>#,##0</c:formatCode>
                <c:ptCount val="60"/>
                <c:pt idx="0">
                  <c:v>72.003420031451611</c:v>
                </c:pt>
                <c:pt idx="1">
                  <c:v>74.144305012689657</c:v>
                </c:pt>
                <c:pt idx="2">
                  <c:v>99.797870194709731</c:v>
                </c:pt>
                <c:pt idx="3">
                  <c:v>67.452306629433338</c:v>
                </c:pt>
                <c:pt idx="4">
                  <c:v>72.564237594677408</c:v>
                </c:pt>
                <c:pt idx="5">
                  <c:v>71.321014444633349</c:v>
                </c:pt>
                <c:pt idx="6">
                  <c:v>79.565864252483877</c:v>
                </c:pt>
                <c:pt idx="7">
                  <c:v>78.863722922258077</c:v>
                </c:pt>
                <c:pt idx="8">
                  <c:v>73.371999395833328</c:v>
                </c:pt>
                <c:pt idx="9">
                  <c:v>76.346300748580646</c:v>
                </c:pt>
                <c:pt idx="10">
                  <c:v>75.293321620600011</c:v>
                </c:pt>
                <c:pt idx="11">
                  <c:v>73.805344638967725</c:v>
                </c:pt>
                <c:pt idx="12">
                  <c:v>71.845379482516137</c:v>
                </c:pt>
                <c:pt idx="13">
                  <c:v>73.921207740607159</c:v>
                </c:pt>
                <c:pt idx="14">
                  <c:v>72.886798838129025</c:v>
                </c:pt>
                <c:pt idx="15">
                  <c:v>70.202619930899999</c:v>
                </c:pt>
                <c:pt idx="16">
                  <c:v>82.29288558032259</c:v>
                </c:pt>
                <c:pt idx="17">
                  <c:v>72.036347782966686</c:v>
                </c:pt>
                <c:pt idx="18">
                  <c:v>73.496103520128997</c:v>
                </c:pt>
                <c:pt idx="19">
                  <c:v>75.573529275032243</c:v>
                </c:pt>
                <c:pt idx="20">
                  <c:v>72.511974457166673</c:v>
                </c:pt>
                <c:pt idx="21">
                  <c:v>75.624472154838699</c:v>
                </c:pt>
                <c:pt idx="22">
                  <c:v>76.040892489433318</c:v>
                </c:pt>
                <c:pt idx="23">
                  <c:v>83.754300658709695</c:v>
                </c:pt>
                <c:pt idx="24">
                  <c:v>84.739144957741928</c:v>
                </c:pt>
                <c:pt idx="25">
                  <c:v>76.078674283142874</c:v>
                </c:pt>
                <c:pt idx="26">
                  <c:v>80.718773445032227</c:v>
                </c:pt>
                <c:pt idx="27">
                  <c:v>75.267104862099998</c:v>
                </c:pt>
                <c:pt idx="28">
                  <c:v>73.465418944870962</c:v>
                </c:pt>
                <c:pt idx="29">
                  <c:v>79.339092443266651</c:v>
                </c:pt>
                <c:pt idx="30">
                  <c:v>82.208454659225836</c:v>
                </c:pt>
                <c:pt idx="31">
                  <c:v>76.346986203774236</c:v>
                </c:pt>
                <c:pt idx="32">
                  <c:v>85.77159318943329</c:v>
                </c:pt>
                <c:pt idx="33">
                  <c:v>83.519064424612949</c:v>
                </c:pt>
                <c:pt idx="34">
                  <c:v>88.808350711199964</c:v>
                </c:pt>
                <c:pt idx="35">
                  <c:v>85.459072679225812</c:v>
                </c:pt>
                <c:pt idx="36">
                  <c:v>79.009947020709674</c:v>
                </c:pt>
                <c:pt idx="37">
                  <c:v>82.190258161000017</c:v>
                </c:pt>
                <c:pt idx="38">
                  <c:v>85.183885384967752</c:v>
                </c:pt>
                <c:pt idx="39">
                  <c:v>79.193415059266684</c:v>
                </c:pt>
                <c:pt idx="40">
                  <c:v>75.637988816483841</c:v>
                </c:pt>
                <c:pt idx="41">
                  <c:v>85.951782566199995</c:v>
                </c:pt>
                <c:pt idx="42">
                  <c:v>84.367195070903222</c:v>
                </c:pt>
                <c:pt idx="43">
                  <c:v>79.904202544258069</c:v>
                </c:pt>
                <c:pt idx="44">
                  <c:v>86.855752983833284</c:v>
                </c:pt>
                <c:pt idx="45">
                  <c:v>96.048102197193572</c:v>
                </c:pt>
                <c:pt idx="46">
                  <c:v>122.19749187483335</c:v>
                </c:pt>
                <c:pt idx="47">
                  <c:v>117.50894201267745</c:v>
                </c:pt>
                <c:pt idx="48">
                  <c:v>97.326388151967748</c:v>
                </c:pt>
                <c:pt idx="49">
                  <c:v>98.463657693862032</c:v>
                </c:pt>
                <c:pt idx="50">
                  <c:v>96.040412749451633</c:v>
                </c:pt>
                <c:pt idx="51">
                  <c:v>92.15716242980001</c:v>
                </c:pt>
                <c:pt idx="52">
                  <c:v>94.485643582516147</c:v>
                </c:pt>
                <c:pt idx="53">
                  <c:v>103.39712462750002</c:v>
                </c:pt>
                <c:pt idx="54">
                  <c:v>93.775447947741924</c:v>
                </c:pt>
                <c:pt idx="55">
                  <c:v>105.85920742238713</c:v>
                </c:pt>
                <c:pt idx="56">
                  <c:v>84.454109508866708</c:v>
                </c:pt>
                <c:pt idx="57">
                  <c:v>89.888541648612943</c:v>
                </c:pt>
                <c:pt idx="58">
                  <c:v>90.544295544866685</c:v>
                </c:pt>
                <c:pt idx="59">
                  <c:v>99.953400324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E-4494-BFAF-020870EF14DF}"/>
            </c:ext>
          </c:extLst>
        </c:ser>
        <c:ser>
          <c:idx val="1"/>
          <c:order val="1"/>
          <c:tx>
            <c:strRef>
              <c:f>'Mynd 5'!$E$13</c:f>
              <c:strCache>
                <c:ptCount val="1"/>
                <c:pt idx="0">
                  <c:v>Ríkissjóður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'Mynd 5'!$B$14:$C$73</c:f>
              <c:strCache>
                <c:ptCount val="54"/>
                <c:pt idx="5">
                  <c:v>2012</c:v>
                </c:pt>
                <c:pt idx="17">
                  <c:v>2013</c:v>
                </c:pt>
                <c:pt idx="29">
                  <c:v>2014</c:v>
                </c:pt>
                <c:pt idx="41">
                  <c:v>2015</c:v>
                </c:pt>
                <c:pt idx="53">
                  <c:v>2016</c:v>
                </c:pt>
              </c:strCache>
            </c:strRef>
          </c:cat>
          <c:val>
            <c:numRef>
              <c:f>'Mynd 5'!$E$14:$E$73</c:f>
              <c:numCache>
                <c:formatCode>#,##0</c:formatCode>
                <c:ptCount val="60"/>
                <c:pt idx="0">
                  <c:v>133.15248157367742</c:v>
                </c:pt>
                <c:pt idx="1">
                  <c:v>150.83967170479309</c:v>
                </c:pt>
                <c:pt idx="2">
                  <c:v>156.501379794</c:v>
                </c:pt>
                <c:pt idx="3">
                  <c:v>166.91398514186668</c:v>
                </c:pt>
                <c:pt idx="4">
                  <c:v>158.70060411345162</c:v>
                </c:pt>
                <c:pt idx="5">
                  <c:v>163.78032582616666</c:v>
                </c:pt>
                <c:pt idx="6">
                  <c:v>151.70798153796775</c:v>
                </c:pt>
                <c:pt idx="7">
                  <c:v>143.50495332148387</c:v>
                </c:pt>
                <c:pt idx="8">
                  <c:v>112.60906374353334</c:v>
                </c:pt>
                <c:pt idx="9">
                  <c:v>135.09513883348387</c:v>
                </c:pt>
                <c:pt idx="10">
                  <c:v>122.81196539046667</c:v>
                </c:pt>
                <c:pt idx="11">
                  <c:v>137.86396172425805</c:v>
                </c:pt>
                <c:pt idx="12">
                  <c:v>129.51205545325809</c:v>
                </c:pt>
                <c:pt idx="13">
                  <c:v>148.07195992071428</c:v>
                </c:pt>
                <c:pt idx="14">
                  <c:v>137.88412474651614</c:v>
                </c:pt>
                <c:pt idx="15">
                  <c:v>157.56944318263334</c:v>
                </c:pt>
                <c:pt idx="16">
                  <c:v>152.62291518145159</c:v>
                </c:pt>
                <c:pt idx="17">
                  <c:v>90.925697723366667</c:v>
                </c:pt>
                <c:pt idx="18">
                  <c:v>71.068951446258069</c:v>
                </c:pt>
                <c:pt idx="19">
                  <c:v>84.018256221193539</c:v>
                </c:pt>
                <c:pt idx="20">
                  <c:v>78.499757842066671</c:v>
                </c:pt>
                <c:pt idx="21">
                  <c:v>103.19936322583871</c:v>
                </c:pt>
                <c:pt idx="22">
                  <c:v>78.1224334578</c:v>
                </c:pt>
                <c:pt idx="23">
                  <c:v>88.76585603158064</c:v>
                </c:pt>
                <c:pt idx="24">
                  <c:v>73.489143241612894</c:v>
                </c:pt>
                <c:pt idx="25">
                  <c:v>94.744095228571425</c:v>
                </c:pt>
                <c:pt idx="26">
                  <c:v>56.922087957032261</c:v>
                </c:pt>
                <c:pt idx="27">
                  <c:v>59.89699241786667</c:v>
                </c:pt>
                <c:pt idx="28">
                  <c:v>61.848781256161296</c:v>
                </c:pt>
                <c:pt idx="29">
                  <c:v>76.246072765766655</c:v>
                </c:pt>
                <c:pt idx="30">
                  <c:v>55.998031271548392</c:v>
                </c:pt>
                <c:pt idx="31">
                  <c:v>65.33806352645162</c:v>
                </c:pt>
                <c:pt idx="32">
                  <c:v>60.087499081733334</c:v>
                </c:pt>
                <c:pt idx="33">
                  <c:v>84.014226892225793</c:v>
                </c:pt>
                <c:pt idx="34">
                  <c:v>72.650303105166671</c:v>
                </c:pt>
                <c:pt idx="35">
                  <c:v>126.2068512432258</c:v>
                </c:pt>
                <c:pt idx="36">
                  <c:v>111.97651585645161</c:v>
                </c:pt>
                <c:pt idx="37">
                  <c:v>104.57174983678571</c:v>
                </c:pt>
                <c:pt idx="38">
                  <c:v>92.967665625225791</c:v>
                </c:pt>
                <c:pt idx="39">
                  <c:v>97.650027595300003</c:v>
                </c:pt>
                <c:pt idx="40">
                  <c:v>96.012593587741918</c:v>
                </c:pt>
                <c:pt idx="41">
                  <c:v>98.370218552266664</c:v>
                </c:pt>
                <c:pt idx="42">
                  <c:v>83.97210779412903</c:v>
                </c:pt>
                <c:pt idx="43">
                  <c:v>99.620721547774195</c:v>
                </c:pt>
                <c:pt idx="44">
                  <c:v>95.931520847833326</c:v>
                </c:pt>
                <c:pt idx="45">
                  <c:v>103.47135156783872</c:v>
                </c:pt>
                <c:pt idx="46">
                  <c:v>79.335440340766667</c:v>
                </c:pt>
                <c:pt idx="47">
                  <c:v>111.36707818096774</c:v>
                </c:pt>
                <c:pt idx="48">
                  <c:v>64.379132657935486</c:v>
                </c:pt>
                <c:pt idx="49">
                  <c:v>74.842270867620698</c:v>
                </c:pt>
                <c:pt idx="50">
                  <c:v>64.255040840903234</c:v>
                </c:pt>
                <c:pt idx="51">
                  <c:v>79.821109945666677</c:v>
                </c:pt>
                <c:pt idx="52">
                  <c:v>75.120805321935492</c:v>
                </c:pt>
                <c:pt idx="53">
                  <c:v>83.199400587100016</c:v>
                </c:pt>
                <c:pt idx="54">
                  <c:v>48.021939219161297</c:v>
                </c:pt>
                <c:pt idx="55">
                  <c:v>87.195283735483869</c:v>
                </c:pt>
                <c:pt idx="56">
                  <c:v>89.240603510500009</c:v>
                </c:pt>
                <c:pt idx="57">
                  <c:v>80.364962887387094</c:v>
                </c:pt>
                <c:pt idx="58">
                  <c:v>38.500858000566666</c:v>
                </c:pt>
                <c:pt idx="59">
                  <c:v>72.040160385580648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E-4494-BFAF-020870EF1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552936"/>
        <c:axId val="465555288"/>
      </c:areaChart>
      <c:catAx>
        <c:axId val="46555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5555288"/>
        <c:crosses val="autoZero"/>
        <c:auto val="1"/>
        <c:lblAlgn val="ctr"/>
        <c:lblOffset val="100"/>
        <c:noMultiLvlLbl val="0"/>
      </c:catAx>
      <c:valAx>
        <c:axId val="46555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ma.kr.</a:t>
                </a:r>
              </a:p>
            </c:rich>
          </c:tx>
          <c:layout>
            <c:manualLayout>
              <c:xMode val="edge"/>
              <c:yMode val="edge"/>
              <c:x val="3.8452216014674682E-2"/>
              <c:y val="6.52224490457211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555293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7099562554680667"/>
          <c:y val="0.86059093803750719"/>
          <c:w val="0.42911153858813961"/>
          <c:h val="7.5402672521162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 b="0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Mynd 6</a:t>
            </a:r>
            <a:r>
              <a:rPr lang="is-IS" sz="1000" b="0" i="0" u="none" strike="noStrike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Fjöldi þátttakenda í SG kerfinu</a:t>
            </a:r>
            <a:endParaRPr lang="is-I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0759711286089241"/>
          <c:y val="2.0975145963897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6505869203192245E-2"/>
          <c:y val="0.2082413290831944"/>
          <c:w val="0.89111351706036745"/>
          <c:h val="0.5336657025014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'Mynd 6'!$B$14:$B$18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'Mynd 6'!$C$14:$C$18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C-429B-8EEC-912313FB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553720"/>
        <c:axId val="465552152"/>
      </c:barChart>
      <c:catAx>
        <c:axId val="46555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5552152"/>
        <c:crosses val="autoZero"/>
        <c:auto val="1"/>
        <c:lblAlgn val="ctr"/>
        <c:lblOffset val="100"/>
        <c:noMultiLvlLbl val="0"/>
      </c:catAx>
      <c:valAx>
        <c:axId val="46555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Fjöldi.</a:t>
                </a:r>
              </a:p>
            </c:rich>
          </c:tx>
          <c:layout>
            <c:manualLayout>
              <c:xMode val="edge"/>
              <c:yMode val="edge"/>
              <c:x val="4.7222222222222221E-2"/>
              <c:y val="0.118720314116231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55537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/>
              <a:t>Mynd</a:t>
            </a:r>
            <a:r>
              <a:rPr lang="is-IS" sz="1000" baseline="0"/>
              <a:t> 7 Fjöldi og nafnvirði daglána</a:t>
            </a:r>
            <a:endParaRPr lang="is-I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6505869203192245E-2"/>
          <c:y val="0.1546220261341327"/>
          <c:w val="0.89111351706036745"/>
          <c:h val="0.587285118180602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'Mynd 7'!$D$13</c:f>
              <c:strCache>
                <c:ptCount val="1"/>
                <c:pt idx="0">
                  <c:v>Fjárhæð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'Mynd 7'!$B$14:$B$18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'Mynd 7'!$D$14:$D$18</c:f>
              <c:numCache>
                <c:formatCode>#,##0</c:formatCode>
                <c:ptCount val="5"/>
                <c:pt idx="0">
                  <c:v>38509</c:v>
                </c:pt>
                <c:pt idx="1">
                  <c:v>24500</c:v>
                </c:pt>
                <c:pt idx="2">
                  <c:v>31510</c:v>
                </c:pt>
                <c:pt idx="3">
                  <c:v>5180</c:v>
                </c:pt>
                <c:pt idx="4">
                  <c:v>15070.111111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9-46F4-8F0D-052BB92E0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554112"/>
        <c:axId val="465555680"/>
      </c:barChart>
      <c:lineChart>
        <c:grouping val="standard"/>
        <c:varyColors val="0"/>
        <c:ser>
          <c:idx val="0"/>
          <c:order val="0"/>
          <c:tx>
            <c:strRef>
              <c:f>'Mynd 7'!$C$13</c:f>
              <c:strCache>
                <c:ptCount val="1"/>
                <c:pt idx="0">
                  <c:v>Fjöldi (h.ás)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'Mynd 7'!$B$14:$B$18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'Mynd 7'!$C$14:$C$18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20</c:v>
                </c:pt>
                <c:pt idx="3">
                  <c:v>9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9-46F4-8F0D-052BB92E0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65024"/>
        <c:axId val="465554504"/>
      </c:lineChart>
      <c:catAx>
        <c:axId val="4655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5555680"/>
        <c:crosses val="autoZero"/>
        <c:auto val="1"/>
        <c:lblAlgn val="ctr"/>
        <c:lblOffset val="100"/>
        <c:noMultiLvlLbl val="0"/>
      </c:catAx>
      <c:valAx>
        <c:axId val="4655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m.kr.</a:t>
                </a:r>
              </a:p>
            </c:rich>
          </c:tx>
          <c:layout>
            <c:manualLayout>
              <c:xMode val="edge"/>
              <c:yMode val="edge"/>
              <c:x val="4.2240689991023261E-2"/>
              <c:y val="4.7227910184149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5554112"/>
        <c:crosses val="autoZero"/>
        <c:crossBetween val="between"/>
      </c:valAx>
      <c:valAx>
        <c:axId val="465554504"/>
        <c:scaling>
          <c:orientation val="minMax"/>
          <c:max val="4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layout>
            <c:manualLayout>
              <c:xMode val="edge"/>
              <c:yMode val="edge"/>
              <c:x val="0.91752911948909666"/>
              <c:y val="7.91736153624228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62565024"/>
        <c:crosses val="max"/>
        <c:crossBetween val="between"/>
      </c:valAx>
      <c:catAx>
        <c:axId val="66256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5545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7874042433679114"/>
          <c:y val="0.86882667444347239"/>
          <c:w val="0.35979918932801541"/>
          <c:h val="6.94449304947992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/>
              <a:t>Mynd</a:t>
            </a:r>
            <a:r>
              <a:rPr lang="is-IS" sz="1000" baseline="0"/>
              <a:t> 8 Greiðsluflæði í JK- kerfinu </a:t>
            </a:r>
            <a:endParaRPr lang="is-I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6505869203192245E-2"/>
          <c:y val="0.1546220261341327"/>
          <c:w val="0.89111351706036745"/>
          <c:h val="0.58728511818060269"/>
        </c:manualLayout>
      </c:layout>
      <c:areaChart>
        <c:grouping val="standard"/>
        <c:varyColors val="0"/>
        <c:ser>
          <c:idx val="0"/>
          <c:order val="0"/>
          <c:tx>
            <c:strRef>
              <c:f>'Mynd 8'!$B$13</c:f>
              <c:strCache>
                <c:ptCount val="1"/>
                <c:pt idx="0">
                  <c:v>Meðalvelta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cat>
            <c:numRef>
              <c:f>'Mynd 8'!$A$14:$A$73</c:f>
              <c:numCache>
                <c:formatCode>General</c:formatCode>
                <c:ptCount val="60"/>
                <c:pt idx="5">
                  <c:v>2012</c:v>
                </c:pt>
                <c:pt idx="17">
                  <c:v>2013</c:v>
                </c:pt>
                <c:pt idx="29">
                  <c:v>2014</c:v>
                </c:pt>
                <c:pt idx="41">
                  <c:v>2015</c:v>
                </c:pt>
                <c:pt idx="53">
                  <c:v>2016</c:v>
                </c:pt>
              </c:numCache>
            </c:numRef>
          </c:cat>
          <c:val>
            <c:numRef>
              <c:f>'Mynd 8'!$B$14:$B$73</c:f>
              <c:numCache>
                <c:formatCode>#,##0</c:formatCode>
                <c:ptCount val="60"/>
                <c:pt idx="0">
                  <c:v>8.4984455143061677</c:v>
                </c:pt>
                <c:pt idx="1">
                  <c:v>9.2319970673089511</c:v>
                </c:pt>
                <c:pt idx="2">
                  <c:v>9.1218314543662729</c:v>
                </c:pt>
                <c:pt idx="3">
                  <c:v>8.9527916610009957</c:v>
                </c:pt>
                <c:pt idx="4">
                  <c:v>9.2875044213007776</c:v>
                </c:pt>
                <c:pt idx="5">
                  <c:v>10.075033906968105</c:v>
                </c:pt>
                <c:pt idx="6">
                  <c:v>9.3809777940606836</c:v>
                </c:pt>
                <c:pt idx="7">
                  <c:v>11.236679666171385</c:v>
                </c:pt>
                <c:pt idx="8">
                  <c:v>8.769713359626321</c:v>
                </c:pt>
                <c:pt idx="9">
                  <c:v>10.203871123214597</c:v>
                </c:pt>
                <c:pt idx="10">
                  <c:v>9.9377626031030566</c:v>
                </c:pt>
                <c:pt idx="11">
                  <c:v>10.353518879850554</c:v>
                </c:pt>
                <c:pt idx="12">
                  <c:v>8.269235653535624</c:v>
                </c:pt>
                <c:pt idx="13">
                  <c:v>9.0479387066264927</c:v>
                </c:pt>
                <c:pt idx="14">
                  <c:v>8.8572835815736219</c:v>
                </c:pt>
                <c:pt idx="15">
                  <c:v>9.5170497936133032</c:v>
                </c:pt>
                <c:pt idx="16">
                  <c:v>9.9040554092598789</c:v>
                </c:pt>
                <c:pt idx="17">
                  <c:v>9.2946999814299964</c:v>
                </c:pt>
                <c:pt idx="18">
                  <c:v>10.025255458853142</c:v>
                </c:pt>
                <c:pt idx="19">
                  <c:v>10.890117229069013</c:v>
                </c:pt>
                <c:pt idx="20">
                  <c:v>9.3099013398973387</c:v>
                </c:pt>
                <c:pt idx="21">
                  <c:v>10.19677041648276</c:v>
                </c:pt>
                <c:pt idx="22">
                  <c:v>9.6276922062493728</c:v>
                </c:pt>
                <c:pt idx="23">
                  <c:v>10.684534104075642</c:v>
                </c:pt>
                <c:pt idx="24">
                  <c:v>8.5947618582025989</c:v>
                </c:pt>
                <c:pt idx="25">
                  <c:v>9.071102482653453</c:v>
                </c:pt>
                <c:pt idx="26">
                  <c:v>8.6664393597363407</c:v>
                </c:pt>
                <c:pt idx="27">
                  <c:v>9.6769809457359859</c:v>
                </c:pt>
                <c:pt idx="28">
                  <c:v>9.6546622375989699</c:v>
                </c:pt>
                <c:pt idx="29">
                  <c:v>9.8662306172646712</c:v>
                </c:pt>
                <c:pt idx="30">
                  <c:v>9.8448508957061538</c:v>
                </c:pt>
                <c:pt idx="31">
                  <c:v>10.290139620673868</c:v>
                </c:pt>
                <c:pt idx="32">
                  <c:v>9.6460212746556167</c:v>
                </c:pt>
                <c:pt idx="33">
                  <c:v>10.51789099171107</c:v>
                </c:pt>
                <c:pt idx="34">
                  <c:v>8.8196136260142524</c:v>
                </c:pt>
                <c:pt idx="35">
                  <c:v>11.301047599771319</c:v>
                </c:pt>
                <c:pt idx="36">
                  <c:v>8.2889590965000011</c:v>
                </c:pt>
                <c:pt idx="37">
                  <c:v>8.7702296691894723</c:v>
                </c:pt>
                <c:pt idx="38">
                  <c:v>8.8929879487243202</c:v>
                </c:pt>
                <c:pt idx="39">
                  <c:v>9.444534815386211</c:v>
                </c:pt>
                <c:pt idx="40">
                  <c:v>8.6310192663212231</c:v>
                </c:pt>
                <c:pt idx="41">
                  <c:v>10.106080219089307</c:v>
                </c:pt>
                <c:pt idx="42">
                  <c:v>11.393420904557697</c:v>
                </c:pt>
                <c:pt idx="43">
                  <c:v>9.6159789454408973</c:v>
                </c:pt>
                <c:pt idx="44">
                  <c:v>9.7507895873971808</c:v>
                </c:pt>
                <c:pt idx="45">
                  <c:v>10.556179928460725</c:v>
                </c:pt>
                <c:pt idx="46">
                  <c:v>9.3381835230532779</c:v>
                </c:pt>
                <c:pt idx="47">
                  <c:v>11.432935047982395</c:v>
                </c:pt>
                <c:pt idx="48">
                  <c:v>8.2889590965000011</c:v>
                </c:pt>
                <c:pt idx="49">
                  <c:v>8.9593059307142848</c:v>
                </c:pt>
                <c:pt idx="50">
                  <c:v>9.0264661918571445</c:v>
                </c:pt>
                <c:pt idx="51">
                  <c:v>9.5927277504285726</c:v>
                </c:pt>
                <c:pt idx="52">
                  <c:v>8.7781618180357146</c:v>
                </c:pt>
                <c:pt idx="53">
                  <c:v>10.270866060071429</c:v>
                </c:pt>
                <c:pt idx="54">
                  <c:v>11.523252910214286</c:v>
                </c:pt>
                <c:pt idx="55">
                  <c:v>9.7071783756428562</c:v>
                </c:pt>
                <c:pt idx="56">
                  <c:v>9.9296823828928567</c:v>
                </c:pt>
                <c:pt idx="57">
                  <c:v>10.742364582571428</c:v>
                </c:pt>
                <c:pt idx="58">
                  <c:v>9.5339069783571428</c:v>
                </c:pt>
                <c:pt idx="59">
                  <c:v>11.650553588821429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1-497A-A70A-56D48F838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564240"/>
        <c:axId val="662565416"/>
      </c:areaChart>
      <c:lineChart>
        <c:grouping val="standard"/>
        <c:varyColors val="0"/>
        <c:ser>
          <c:idx val="1"/>
          <c:order val="1"/>
          <c:tx>
            <c:strRef>
              <c:f>'Mynd 8'!$C$13</c:f>
              <c:strCache>
                <c:ptCount val="1"/>
                <c:pt idx="0">
                  <c:v>Meðalfjöldi (h.ás)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'Mynd 8'!$A$14:$A$73</c:f>
              <c:numCache>
                <c:formatCode>General</c:formatCode>
                <c:ptCount val="60"/>
                <c:pt idx="5">
                  <c:v>2012</c:v>
                </c:pt>
                <c:pt idx="17">
                  <c:v>2013</c:v>
                </c:pt>
                <c:pt idx="29">
                  <c:v>2014</c:v>
                </c:pt>
                <c:pt idx="41">
                  <c:v>2015</c:v>
                </c:pt>
                <c:pt idx="53">
                  <c:v>2016</c:v>
                </c:pt>
              </c:numCache>
            </c:numRef>
          </c:cat>
          <c:val>
            <c:numRef>
              <c:f>'Mynd 8'!$C$14:$C$73</c:f>
              <c:numCache>
                <c:formatCode>#,##0</c:formatCode>
                <c:ptCount val="60"/>
                <c:pt idx="0">
                  <c:v>198.09682142857142</c:v>
                </c:pt>
                <c:pt idx="1">
                  <c:v>205.4975</c:v>
                </c:pt>
                <c:pt idx="2">
                  <c:v>207.16960714285713</c:v>
                </c:pt>
                <c:pt idx="3">
                  <c:v>208.90132142857141</c:v>
                </c:pt>
                <c:pt idx="4">
                  <c:v>221.19114285714286</c:v>
                </c:pt>
                <c:pt idx="5">
                  <c:v>218.82589285714286</c:v>
                </c:pt>
                <c:pt idx="6">
                  <c:v>228.9677857142857</c:v>
                </c:pt>
                <c:pt idx="7">
                  <c:v>246.95639285714287</c:v>
                </c:pt>
                <c:pt idx="8">
                  <c:v>202.48789285714287</c:v>
                </c:pt>
                <c:pt idx="9">
                  <c:v>224.05182142857143</c:v>
                </c:pt>
                <c:pt idx="10">
                  <c:v>213.33975000000001</c:v>
                </c:pt>
                <c:pt idx="11">
                  <c:v>223.929</c:v>
                </c:pt>
                <c:pt idx="12">
                  <c:v>193.64107142857142</c:v>
                </c:pt>
                <c:pt idx="13">
                  <c:v>205.27560714285713</c:v>
                </c:pt>
                <c:pt idx="14">
                  <c:v>200.07260714285712</c:v>
                </c:pt>
                <c:pt idx="15">
                  <c:v>223.089</c:v>
                </c:pt>
                <c:pt idx="16">
                  <c:v>229.17349999999999</c:v>
                </c:pt>
                <c:pt idx="17">
                  <c:v>209.02657142857143</c:v>
                </c:pt>
                <c:pt idx="18">
                  <c:v>239.03067857142858</c:v>
                </c:pt>
                <c:pt idx="19">
                  <c:v>242.53399999999999</c:v>
                </c:pt>
                <c:pt idx="20">
                  <c:v>219.8882857142857</c:v>
                </c:pt>
                <c:pt idx="21">
                  <c:v>220.53032142857143</c:v>
                </c:pt>
                <c:pt idx="22">
                  <c:v>216.25925000000001</c:v>
                </c:pt>
                <c:pt idx="23">
                  <c:v>235.71035714285713</c:v>
                </c:pt>
                <c:pt idx="24">
                  <c:v>208.04971428571429</c:v>
                </c:pt>
                <c:pt idx="25">
                  <c:v>207.61471428571429</c:v>
                </c:pt>
                <c:pt idx="26">
                  <c:v>214.98842857142859</c:v>
                </c:pt>
                <c:pt idx="27">
                  <c:v>216.52917857142859</c:v>
                </c:pt>
                <c:pt idx="28">
                  <c:v>234.28457142857141</c:v>
                </c:pt>
                <c:pt idx="29">
                  <c:v>230.72825</c:v>
                </c:pt>
                <c:pt idx="30">
                  <c:v>236.04289285714287</c:v>
                </c:pt>
                <c:pt idx="31">
                  <c:v>242.72407142857142</c:v>
                </c:pt>
                <c:pt idx="32">
                  <c:v>236.58546428571429</c:v>
                </c:pt>
                <c:pt idx="33">
                  <c:v>235.35060714285714</c:v>
                </c:pt>
                <c:pt idx="34">
                  <c:v>210.77617857142857</c:v>
                </c:pt>
                <c:pt idx="35">
                  <c:v>247.27175</c:v>
                </c:pt>
                <c:pt idx="36">
                  <c:v>204.94139285714286</c:v>
                </c:pt>
                <c:pt idx="37">
                  <c:v>208.48232142857142</c:v>
                </c:pt>
                <c:pt idx="38">
                  <c:v>226.26625000000001</c:v>
                </c:pt>
                <c:pt idx="39">
                  <c:v>219.49464285714288</c:v>
                </c:pt>
                <c:pt idx="40">
                  <c:v>223.9219642857143</c:v>
                </c:pt>
                <c:pt idx="41">
                  <c:v>244.41642857142858</c:v>
                </c:pt>
                <c:pt idx="42">
                  <c:v>255.482</c:v>
                </c:pt>
                <c:pt idx="43">
                  <c:v>240.03657142857142</c:v>
                </c:pt>
                <c:pt idx="44">
                  <c:v>229.64960714285712</c:v>
                </c:pt>
                <c:pt idx="45">
                  <c:v>232.72878571428572</c:v>
                </c:pt>
                <c:pt idx="46">
                  <c:v>227.29474999999999</c:v>
                </c:pt>
                <c:pt idx="47">
                  <c:v>241.65110714285714</c:v>
                </c:pt>
                <c:pt idx="48">
                  <c:v>196.41432142857141</c:v>
                </c:pt>
                <c:pt idx="49">
                  <c:v>230.108</c:v>
                </c:pt>
                <c:pt idx="50">
                  <c:v>223.82900000000001</c:v>
                </c:pt>
                <c:pt idx="51">
                  <c:v>227.39703571428572</c:v>
                </c:pt>
                <c:pt idx="52">
                  <c:v>247.77182142857143</c:v>
                </c:pt>
                <c:pt idx="53">
                  <c:v>238.50782142857142</c:v>
                </c:pt>
                <c:pt idx="54">
                  <c:v>252.90014285714287</c:v>
                </c:pt>
                <c:pt idx="55">
                  <c:v>254.01253571428572</c:v>
                </c:pt>
                <c:pt idx="56">
                  <c:v>244.04978571428572</c:v>
                </c:pt>
                <c:pt idx="57">
                  <c:v>233.22417857142858</c:v>
                </c:pt>
                <c:pt idx="58">
                  <c:v>233.85503571428572</c:v>
                </c:pt>
                <c:pt idx="59">
                  <c:v>252.18575000000001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1-497A-A70A-56D48F838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66984"/>
        <c:axId val="662566200"/>
      </c:lineChart>
      <c:catAx>
        <c:axId val="66256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62565416"/>
        <c:crosses val="autoZero"/>
        <c:auto val="1"/>
        <c:lblAlgn val="ctr"/>
        <c:lblOffset val="100"/>
        <c:noMultiLvlLbl val="0"/>
      </c:catAx>
      <c:valAx>
        <c:axId val="66256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ma.kr.</a:t>
                </a:r>
              </a:p>
            </c:rich>
          </c:tx>
          <c:layout>
            <c:manualLayout>
              <c:xMode val="edge"/>
              <c:yMode val="edge"/>
              <c:x val="4.2240689991023261E-2"/>
              <c:y val="4.7227910184149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62564240"/>
        <c:crosses val="autoZero"/>
        <c:crossBetween val="between"/>
      </c:valAx>
      <c:valAx>
        <c:axId val="662566200"/>
        <c:scaling>
          <c:orientation val="minMax"/>
          <c:max val="2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layout>
            <c:manualLayout>
              <c:xMode val="edge"/>
              <c:yMode val="edge"/>
              <c:x val="0.88514852611423267"/>
              <c:y val="6.130051437940229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62566984"/>
        <c:crosses val="max"/>
        <c:crossBetween val="between"/>
        <c:majorUnit val="40"/>
        <c:minorUnit val="2"/>
      </c:valAx>
      <c:catAx>
        <c:axId val="662566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2566200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6836588619172647"/>
          <c:y val="0.84490123623981894"/>
          <c:w val="0.45828640173941254"/>
          <c:h val="6.9103677765095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000"/>
              <a:t>Mynd</a:t>
            </a:r>
            <a:r>
              <a:rPr lang="is-IS" sz="1000" baseline="0"/>
              <a:t> 9 Fjöldi virkra greiðslukorta</a:t>
            </a:r>
            <a:endParaRPr lang="is-I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6505869203192245E-2"/>
          <c:y val="0.1546220261341327"/>
          <c:w val="0.89111351706036745"/>
          <c:h val="0.62004520626567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'Mynd 9'!$B$13</c:f>
              <c:strCache>
                <c:ptCount val="1"/>
                <c:pt idx="0">
                  <c:v>Debetkort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'Mynd 9'!$A$14:$A$18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'Mynd 9'!$B$14:$B$18</c:f>
              <c:numCache>
                <c:formatCode>0</c:formatCode>
                <c:ptCount val="5"/>
                <c:pt idx="0">
                  <c:v>231.18</c:v>
                </c:pt>
                <c:pt idx="1">
                  <c:v>234.584</c:v>
                </c:pt>
                <c:pt idx="2">
                  <c:v>236.524</c:v>
                </c:pt>
                <c:pt idx="3">
                  <c:v>234.71799999999999</c:v>
                </c:pt>
                <c:pt idx="4">
                  <c:v>252.54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A-4673-9998-55EED7A02581}"/>
            </c:ext>
          </c:extLst>
        </c:ser>
        <c:ser>
          <c:idx val="1"/>
          <c:order val="1"/>
          <c:tx>
            <c:strRef>
              <c:f>'Mynd 9'!$C$13</c:f>
              <c:strCache>
                <c:ptCount val="1"/>
                <c:pt idx="0">
                  <c:v>Kreditkort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'Mynd 9'!$A$14:$A$18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'Mynd 9'!$C$14:$C$18</c:f>
              <c:numCache>
                <c:formatCode>0</c:formatCode>
                <c:ptCount val="5"/>
                <c:pt idx="0">
                  <c:v>240.64699999999999</c:v>
                </c:pt>
                <c:pt idx="1">
                  <c:v>245.62100000000001</c:v>
                </c:pt>
                <c:pt idx="2">
                  <c:v>251.8</c:v>
                </c:pt>
                <c:pt idx="3">
                  <c:v>275.50599999999997</c:v>
                </c:pt>
                <c:pt idx="4">
                  <c:v>283.90499999999997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CA-4673-9998-55EED7A02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2567768"/>
        <c:axId val="465021424"/>
      </c:barChart>
      <c:catAx>
        <c:axId val="66256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5021424"/>
        <c:crosses val="autoZero"/>
        <c:auto val="1"/>
        <c:lblAlgn val="ctr"/>
        <c:lblOffset val="100"/>
        <c:noMultiLvlLbl val="0"/>
      </c:catAx>
      <c:valAx>
        <c:axId val="46502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Þúsund</a:t>
                </a:r>
              </a:p>
            </c:rich>
          </c:tx>
          <c:layout>
            <c:manualLayout>
              <c:xMode val="edge"/>
              <c:yMode val="edge"/>
              <c:x val="4.2240689991023261E-2"/>
              <c:y val="4.7227910184149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625677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1708171422194492"/>
          <c:y val="0.86537625671483942"/>
          <c:w val="0.28125810863208567"/>
          <c:h val="6.9103677765095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563880</xdr:colOff>
      <xdr:row>6</xdr:row>
      <xdr:rowOff>167640</xdr:rowOff>
    </xdr:from>
    <xdr:to>
      <xdr:col>12</xdr:col>
      <xdr:colOff>259080</xdr:colOff>
      <xdr:row>24</xdr:row>
      <xdr:rowOff>22860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</xdr:colOff>
      <xdr:row>6</xdr:row>
      <xdr:rowOff>144780</xdr:rowOff>
    </xdr:from>
    <xdr:to>
      <xdr:col>9</xdr:col>
      <xdr:colOff>281940</xdr:colOff>
      <xdr:row>23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</xdr:colOff>
      <xdr:row>6</xdr:row>
      <xdr:rowOff>144780</xdr:rowOff>
    </xdr:from>
    <xdr:to>
      <xdr:col>9</xdr:col>
      <xdr:colOff>281940</xdr:colOff>
      <xdr:row>23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593407</xdr:colOff>
      <xdr:row>7</xdr:row>
      <xdr:rowOff>49530</xdr:rowOff>
    </xdr:from>
    <xdr:to>
      <xdr:col>16</xdr:col>
      <xdr:colOff>205740</xdr:colOff>
      <xdr:row>23</xdr:row>
      <xdr:rowOff>102870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</xdr:row>
      <xdr:rowOff>14287</xdr:rowOff>
    </xdr:from>
    <xdr:to>
      <xdr:col>10</xdr:col>
      <xdr:colOff>295275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</xdr:row>
      <xdr:rowOff>14287</xdr:rowOff>
    </xdr:from>
    <xdr:to>
      <xdr:col>10</xdr:col>
      <xdr:colOff>295275</xdr:colOff>
      <xdr:row>22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</xdr:row>
      <xdr:rowOff>14287</xdr:rowOff>
    </xdr:from>
    <xdr:to>
      <xdr:col>10</xdr:col>
      <xdr:colOff>295275</xdr:colOff>
      <xdr:row>22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2</xdr:row>
      <xdr:rowOff>57150</xdr:rowOff>
    </xdr:from>
    <xdr:to>
      <xdr:col>9</xdr:col>
      <xdr:colOff>76200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2</xdr:row>
      <xdr:rowOff>57150</xdr:rowOff>
    </xdr:from>
    <xdr:to>
      <xdr:col>9</xdr:col>
      <xdr:colOff>76200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486727</xdr:colOff>
      <xdr:row>6</xdr:row>
      <xdr:rowOff>91440</xdr:rowOff>
    </xdr:from>
    <xdr:to>
      <xdr:col>8</xdr:col>
      <xdr:colOff>181927</xdr:colOff>
      <xdr:row>27</xdr:row>
      <xdr:rowOff>144780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</xdr:colOff>
      <xdr:row>7</xdr:row>
      <xdr:rowOff>38100</xdr:rowOff>
    </xdr:from>
    <xdr:to>
      <xdr:col>8</xdr:col>
      <xdr:colOff>312420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</xdr:colOff>
      <xdr:row>7</xdr:row>
      <xdr:rowOff>38100</xdr:rowOff>
    </xdr:from>
    <xdr:to>
      <xdr:col>9</xdr:col>
      <xdr:colOff>457200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</xdr:colOff>
      <xdr:row>7</xdr:row>
      <xdr:rowOff>38100</xdr:rowOff>
    </xdr:from>
    <xdr:to>
      <xdr:col>9</xdr:col>
      <xdr:colOff>457200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</xdr:colOff>
      <xdr:row>6</xdr:row>
      <xdr:rowOff>144780</xdr:rowOff>
    </xdr:from>
    <xdr:to>
      <xdr:col>9</xdr:col>
      <xdr:colOff>281940</xdr:colOff>
      <xdr:row>23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317182</xdr:colOff>
      <xdr:row>6</xdr:row>
      <xdr:rowOff>135255</xdr:rowOff>
    </xdr:from>
    <xdr:to>
      <xdr:col>8</xdr:col>
      <xdr:colOff>539115</xdr:colOff>
      <xdr:row>22</xdr:row>
      <xdr:rowOff>188595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47626</xdr:colOff>
      <xdr:row>20</xdr:row>
      <xdr:rowOff>66675</xdr:rowOff>
    </xdr:from>
    <xdr:ext cx="952500" cy="485775"/>
    <xdr:sp macro="" textlink="">
      <xdr:nvSpPr>
        <xdr:cNvPr id="3" name="TextBox 2"/>
        <xdr:cNvSpPr txBox="1"/>
      </xdr:nvSpPr>
      <xdr:spPr>
        <a:xfrm>
          <a:off x="4314826" y="3876675"/>
          <a:ext cx="952500" cy="4857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is-IS" sz="800"/>
            <a:t>Á</a:t>
          </a:r>
          <a:r>
            <a:rPr lang="is-IS" sz="800" baseline="0"/>
            <a:t> hvern íbúa 18 ára og eldri</a:t>
          </a:r>
        </a:p>
        <a:p>
          <a:pPr algn="ctr"/>
          <a:r>
            <a:rPr lang="is-IS" sz="800" baseline="0"/>
            <a:t>2,08</a:t>
          </a:r>
          <a:endParaRPr lang="is-I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1"/>
  <sheetViews>
    <sheetView workbookViewId="0">
      <selection activeCell="D19" sqref="D19"/>
    </sheetView>
  </sheetViews>
  <sheetFormatPr defaultColWidth="9.140625" defaultRowHeight="12.75" x14ac:dyDescent="0.2"/>
  <cols>
    <col min="1" max="1" width="7.7109375" style="5" customWidth="1"/>
    <col min="2" max="2" width="6.42578125" style="5" bestFit="1" customWidth="1"/>
    <col min="3" max="3" width="4.85546875" style="5" bestFit="1" customWidth="1"/>
    <col min="4" max="4" width="85.28515625" style="5" bestFit="1" customWidth="1"/>
    <col min="5" max="5" width="18.28515625" style="5" bestFit="1" customWidth="1"/>
    <col min="6" max="6" width="20" style="5" bestFit="1" customWidth="1"/>
    <col min="7" max="16384" width="9.140625" style="5"/>
  </cols>
  <sheetData>
    <row r="1" spans="1:6" x14ac:dyDescent="0.2">
      <c r="A1" s="4" t="s">
        <v>140</v>
      </c>
      <c r="B1" s="3"/>
    </row>
    <row r="5" spans="1:6" x14ac:dyDescent="0.2">
      <c r="A5" s="6" t="s">
        <v>11</v>
      </c>
      <c r="B5" s="7" t="s">
        <v>8</v>
      </c>
      <c r="C5" s="7" t="s">
        <v>9</v>
      </c>
      <c r="D5" s="7" t="s">
        <v>10</v>
      </c>
      <c r="E5" s="7" t="s">
        <v>15</v>
      </c>
      <c r="F5" s="2" t="s">
        <v>16</v>
      </c>
    </row>
    <row r="6" spans="1:6" ht="15" x14ac:dyDescent="0.25">
      <c r="A6" s="5" t="s">
        <v>7</v>
      </c>
      <c r="B6" s="8">
        <v>1</v>
      </c>
      <c r="C6" s="8"/>
      <c r="D6" s="12" t="str">
        <f>+'Mynd 1'!B4</f>
        <v>Greiðsluflæði í SG-kerfinu á dag</v>
      </c>
      <c r="E6" s="11"/>
      <c r="F6" s="11"/>
    </row>
    <row r="7" spans="1:6" ht="15" x14ac:dyDescent="0.25">
      <c r="A7" s="5" t="s">
        <v>7</v>
      </c>
      <c r="B7" s="8">
        <v>2</v>
      </c>
      <c r="C7" s="8"/>
      <c r="D7" s="12" t="str">
        <f>+'Mynd 2'!B4</f>
        <v xml:space="preserve">Breyting á færslufjölda í stórgreiðslukerfum í Evrópu (%)
</v>
      </c>
      <c r="E7" s="11"/>
      <c r="F7" s="1"/>
    </row>
    <row r="8" spans="1:6" ht="15" x14ac:dyDescent="0.25">
      <c r="A8" s="5" t="s">
        <v>7</v>
      </c>
      <c r="B8" s="8">
        <v>3</v>
      </c>
      <c r="C8" s="8"/>
      <c r="D8" s="12" t="str">
        <f>+'Mynd 3'!B4</f>
        <v>SG-kerfi -  Dreifing greiðslna eftir fjárhæðum 2012 og 2016</v>
      </c>
    </row>
    <row r="9" spans="1:6" ht="15" x14ac:dyDescent="0.25">
      <c r="A9" s="5" t="s">
        <v>7</v>
      </c>
      <c r="B9" s="8">
        <v>4</v>
      </c>
      <c r="C9" s="8"/>
      <c r="D9" s="12" t="str">
        <f>+'Mynd 4'!B4</f>
        <v>Meðalgreiðsluflæði í SG-kerfinu eftir tíma dags á árinu 2016</v>
      </c>
    </row>
    <row r="10" spans="1:6" ht="15" x14ac:dyDescent="0.25">
      <c r="A10" s="5" t="s">
        <v>7</v>
      </c>
      <c r="B10" s="8">
        <v>5</v>
      </c>
      <c r="C10" s="8"/>
      <c r="D10" s="12" t="str">
        <f>+'Mynd 5'!B4</f>
        <v>Meðalinneign á SG reikningum í lok dags</v>
      </c>
    </row>
    <row r="11" spans="1:6" ht="15" x14ac:dyDescent="0.25">
      <c r="A11" s="5" t="s">
        <v>7</v>
      </c>
      <c r="B11" s="8">
        <v>6</v>
      </c>
      <c r="C11" s="8"/>
      <c r="D11" s="12" t="str">
        <f>+'Mynd 6'!B4</f>
        <v>Fjöldi þátttakenda í SG kerfinu í lok árs</v>
      </c>
    </row>
    <row r="12" spans="1:6" ht="15" x14ac:dyDescent="0.25">
      <c r="A12" s="5" t="s">
        <v>7</v>
      </c>
      <c r="B12" s="8">
        <v>7</v>
      </c>
      <c r="C12" s="8"/>
      <c r="D12" s="12" t="str">
        <f>+'Mynd 7'!B4</f>
        <v>Fjöldi og nafnvirði daglána</v>
      </c>
    </row>
    <row r="13" spans="1:6" ht="15" x14ac:dyDescent="0.25">
      <c r="A13" s="5" t="s">
        <v>7</v>
      </c>
      <c r="B13" s="8">
        <v>8</v>
      </c>
      <c r="C13" s="8"/>
      <c r="D13" s="12" t="str">
        <f>+'Mynd 8'!B4</f>
        <v>Greiðsluflæði í JK-kerfinu á dag</v>
      </c>
    </row>
    <row r="14" spans="1:6" ht="15" x14ac:dyDescent="0.25">
      <c r="A14" s="5" t="s">
        <v>7</v>
      </c>
      <c r="B14" s="8">
        <v>9</v>
      </c>
      <c r="C14" s="8"/>
      <c r="D14" s="12" t="str">
        <f>+'Mynd 9'!B4</f>
        <v>Fjöldi virkra greiðslukorta</v>
      </c>
    </row>
    <row r="15" spans="1:6" ht="15" x14ac:dyDescent="0.25">
      <c r="A15" s="5" t="s">
        <v>7</v>
      </c>
      <c r="B15" s="8">
        <v>10</v>
      </c>
      <c r="C15" s="8"/>
      <c r="D15" s="12" t="str">
        <f>+'Mynd 10'!B4</f>
        <v>Færslufjöldi greiðslukorta</v>
      </c>
    </row>
    <row r="16" spans="1:6" ht="15" x14ac:dyDescent="0.25">
      <c r="A16" s="5" t="s">
        <v>7</v>
      </c>
      <c r="B16" s="8">
        <v>11</v>
      </c>
      <c r="C16" s="8"/>
      <c r="D16" s="12" t="str">
        <f>+'Mynd 11'!B4</f>
        <v>Fjöldi stofnaðra krafna (greiðsludreifing greiðslukorta)</v>
      </c>
    </row>
    <row r="17" spans="1:6" ht="15" x14ac:dyDescent="0.25">
      <c r="A17" s="5" t="s">
        <v>7</v>
      </c>
      <c r="B17" s="8">
        <v>12</v>
      </c>
      <c r="C17" s="8"/>
      <c r="D17" s="12" t="str">
        <f>+'Mynd 12'!B4</f>
        <v>Notkun reiðufjár og greiðslukorta</v>
      </c>
    </row>
    <row r="18" spans="1:6" ht="15" x14ac:dyDescent="0.25">
      <c r="A18" s="5" t="s">
        <v>7</v>
      </c>
      <c r="B18" s="8">
        <v>13</v>
      </c>
      <c r="C18" s="8"/>
      <c r="D18" s="12" t="str">
        <f>+'Mynd 13'!B4</f>
        <v>Velta innlendra greiðslukorta</v>
      </c>
    </row>
    <row r="19" spans="1:6" ht="15" x14ac:dyDescent="0.25">
      <c r="A19" s="5" t="s">
        <v>7</v>
      </c>
      <c r="B19" s="8">
        <v>14</v>
      </c>
      <c r="C19" s="8"/>
      <c r="D19" s="12" t="str">
        <f>+'Mynd 14'!B4</f>
        <v>Hraðbankaúttektir og fjöldi hraðbanka</v>
      </c>
    </row>
    <row r="20" spans="1:6" ht="15" x14ac:dyDescent="0.25">
      <c r="A20" s="5" t="s">
        <v>7</v>
      </c>
      <c r="B20" s="8">
        <v>15</v>
      </c>
      <c r="C20" s="8"/>
      <c r="D20" s="12" t="str">
        <f>+'Mynd 15'!B4</f>
        <v>Greiðsluflæði í verðbréfauppgjörskerfi á dag</v>
      </c>
    </row>
    <row r="21" spans="1:6" s="4" customFormat="1" x14ac:dyDescent="0.2">
      <c r="A21" s="7" t="s">
        <v>12</v>
      </c>
      <c r="B21" s="7" t="s">
        <v>8</v>
      </c>
      <c r="C21" s="7" t="s">
        <v>9</v>
      </c>
      <c r="D21" s="7" t="s">
        <v>13</v>
      </c>
      <c r="E21" s="7" t="s">
        <v>15</v>
      </c>
      <c r="F21" s="2" t="s">
        <v>16</v>
      </c>
    </row>
    <row r="22" spans="1:6" ht="15" x14ac:dyDescent="0.25">
      <c r="A22" s="5" t="s">
        <v>14</v>
      </c>
      <c r="B22" s="8">
        <v>1</v>
      </c>
      <c r="C22" s="8"/>
      <c r="D22" s="12" t="str">
        <f>+'Tafla 1'!B4</f>
        <v>Skipting seðla og myntar í umferð utan Seðlabanka Íslands í árslok</v>
      </c>
      <c r="E22" s="10"/>
    </row>
    <row r="23" spans="1:6" ht="15" x14ac:dyDescent="0.25">
      <c r="A23" s="5" t="s">
        <v>14</v>
      </c>
      <c r="B23" s="8">
        <v>2</v>
      </c>
      <c r="C23" s="8"/>
      <c r="D23" s="12" t="str">
        <f>+'Tafla 2'!B4</f>
        <v>Fjöldi innlendra aðila sem veita greiðsluþjónustu</v>
      </c>
    </row>
    <row r="24" spans="1:6" x14ac:dyDescent="0.2">
      <c r="A24" s="5" t="s">
        <v>14</v>
      </c>
      <c r="B24" s="8">
        <v>3</v>
      </c>
      <c r="C24" s="8"/>
    </row>
    <row r="25" spans="1:6" x14ac:dyDescent="0.2">
      <c r="A25" s="5" t="s">
        <v>14</v>
      </c>
      <c r="B25" s="8">
        <v>4</v>
      </c>
      <c r="C25" s="8"/>
    </row>
    <row r="26" spans="1:6" x14ac:dyDescent="0.2">
      <c r="A26" s="5" t="s">
        <v>14</v>
      </c>
      <c r="B26" s="8">
        <v>5</v>
      </c>
      <c r="C26" s="8"/>
    </row>
    <row r="27" spans="1:6" x14ac:dyDescent="0.2">
      <c r="A27" s="5" t="s">
        <v>14</v>
      </c>
      <c r="B27" s="8">
        <v>6</v>
      </c>
      <c r="C27" s="8"/>
    </row>
    <row r="28" spans="1:6" x14ac:dyDescent="0.2">
      <c r="A28" s="5" t="s">
        <v>14</v>
      </c>
      <c r="B28" s="8">
        <v>7</v>
      </c>
      <c r="C28" s="8"/>
    </row>
    <row r="29" spans="1:6" x14ac:dyDescent="0.2">
      <c r="B29" s="8"/>
    </row>
    <row r="30" spans="1:6" x14ac:dyDescent="0.2">
      <c r="B30" s="8"/>
    </row>
    <row r="31" spans="1:6" x14ac:dyDescent="0.2">
      <c r="B31" s="8"/>
    </row>
  </sheetData>
  <hyperlinks>
    <hyperlink ref="D6" location="'Mynd 1'!A1" display="'Mynd 1'!A1"/>
    <hyperlink ref="D7" location="'Mynd 2'!A1" display="'Mynd 2'!A1"/>
    <hyperlink ref="D8" location="'Mynd 3'!A1" display="'Mynd 3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4" sqref="T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L22" sqref="L22"/>
    </sheetView>
  </sheetViews>
  <sheetFormatPr defaultRowHeight="15" x14ac:dyDescent="0.25"/>
  <cols>
    <col min="1" max="1" width="4.7109375" customWidth="1"/>
  </cols>
  <sheetData>
    <row r="1" spans="1:5" x14ac:dyDescent="0.25">
      <c r="A1" s="5"/>
      <c r="B1" s="13" t="s">
        <v>26</v>
      </c>
    </row>
    <row r="2" spans="1:5" x14ac:dyDescent="0.25">
      <c r="A2" s="5"/>
      <c r="B2" s="13" t="s">
        <v>25</v>
      </c>
    </row>
    <row r="3" spans="1:5" x14ac:dyDescent="0.25">
      <c r="A3" s="5"/>
      <c r="B3" s="9" t="s">
        <v>143</v>
      </c>
    </row>
    <row r="4" spans="1:5" x14ac:dyDescent="0.25">
      <c r="A4" s="14" t="s">
        <v>0</v>
      </c>
      <c r="B4" s="5" t="s">
        <v>84</v>
      </c>
    </row>
    <row r="5" spans="1:5" x14ac:dyDescent="0.25">
      <c r="A5" s="14" t="s">
        <v>1</v>
      </c>
      <c r="B5" s="5"/>
    </row>
    <row r="6" spans="1:5" x14ac:dyDescent="0.25">
      <c r="A6" s="14" t="s">
        <v>2</v>
      </c>
      <c r="B6" s="5" t="s">
        <v>85</v>
      </c>
    </row>
    <row r="7" spans="1:5" x14ac:dyDescent="0.25">
      <c r="A7" s="14" t="s">
        <v>3</v>
      </c>
      <c r="B7" s="15" t="s">
        <v>147</v>
      </c>
    </row>
    <row r="8" spans="1:5" x14ac:dyDescent="0.25">
      <c r="A8" s="14" t="s">
        <v>4</v>
      </c>
      <c r="B8" s="5" t="s">
        <v>131</v>
      </c>
    </row>
    <row r="9" spans="1:5" x14ac:dyDescent="0.25">
      <c r="A9" s="14" t="s">
        <v>5</v>
      </c>
      <c r="B9" s="5"/>
    </row>
    <row r="10" spans="1:5" x14ac:dyDescent="0.25">
      <c r="A10" s="16" t="s">
        <v>6</v>
      </c>
      <c r="B10" s="5"/>
    </row>
    <row r="11" spans="1:5" s="18" customFormat="1" x14ac:dyDescent="0.25"/>
    <row r="13" spans="1:5" x14ac:dyDescent="0.25">
      <c r="B13" s="5" t="s">
        <v>79</v>
      </c>
      <c r="C13" s="5"/>
      <c r="D13" s="4" t="s">
        <v>80</v>
      </c>
      <c r="E13" s="4" t="s">
        <v>81</v>
      </c>
    </row>
    <row r="14" spans="1:5" x14ac:dyDescent="0.25">
      <c r="B14" s="5"/>
      <c r="C14" s="5"/>
      <c r="D14" s="36">
        <v>72.003420031451611</v>
      </c>
      <c r="E14" s="36">
        <v>133.15248157367742</v>
      </c>
    </row>
    <row r="15" spans="1:5" x14ac:dyDescent="0.25">
      <c r="B15" s="5"/>
      <c r="C15" s="5"/>
      <c r="D15" s="36">
        <v>74.144305012689657</v>
      </c>
      <c r="E15" s="36">
        <v>150.83967170479309</v>
      </c>
    </row>
    <row r="16" spans="1:5" x14ac:dyDescent="0.25">
      <c r="B16" s="5"/>
      <c r="C16" s="5"/>
      <c r="D16" s="36">
        <v>99.797870194709731</v>
      </c>
      <c r="E16" s="36">
        <v>156.501379794</v>
      </c>
    </row>
    <row r="17" spans="2:5" x14ac:dyDescent="0.25">
      <c r="B17" s="5"/>
      <c r="C17" s="5"/>
      <c r="D17" s="36">
        <v>67.452306629433338</v>
      </c>
      <c r="E17" s="36">
        <v>166.91398514186668</v>
      </c>
    </row>
    <row r="18" spans="2:5" x14ac:dyDescent="0.25">
      <c r="B18" s="5"/>
      <c r="C18" s="5"/>
      <c r="D18" s="36">
        <v>72.564237594677408</v>
      </c>
      <c r="E18" s="36">
        <v>158.70060411345162</v>
      </c>
    </row>
    <row r="19" spans="2:5" x14ac:dyDescent="0.25">
      <c r="B19" s="5">
        <v>2012</v>
      </c>
      <c r="C19" s="5"/>
      <c r="D19" s="36">
        <v>71.321014444633349</v>
      </c>
      <c r="E19" s="36">
        <v>163.78032582616666</v>
      </c>
    </row>
    <row r="20" spans="2:5" x14ac:dyDescent="0.25">
      <c r="B20" s="5"/>
      <c r="C20" s="5"/>
      <c r="D20" s="36">
        <v>79.565864252483877</v>
      </c>
      <c r="E20" s="36">
        <v>151.70798153796775</v>
      </c>
    </row>
    <row r="21" spans="2:5" x14ac:dyDescent="0.25">
      <c r="B21" s="5"/>
      <c r="C21" s="5"/>
      <c r="D21" s="36">
        <v>78.863722922258077</v>
      </c>
      <c r="E21" s="36">
        <v>143.50495332148387</v>
      </c>
    </row>
    <row r="22" spans="2:5" x14ac:dyDescent="0.25">
      <c r="B22" s="5"/>
      <c r="C22" s="5"/>
      <c r="D22" s="36">
        <v>73.371999395833328</v>
      </c>
      <c r="E22" s="36">
        <v>112.60906374353334</v>
      </c>
    </row>
    <row r="23" spans="2:5" x14ac:dyDescent="0.25">
      <c r="B23" s="5"/>
      <c r="C23" s="5"/>
      <c r="D23" s="36">
        <v>76.346300748580646</v>
      </c>
      <c r="E23" s="36">
        <v>135.09513883348387</v>
      </c>
    </row>
    <row r="24" spans="2:5" x14ac:dyDescent="0.25">
      <c r="B24" s="5"/>
      <c r="C24" s="5"/>
      <c r="D24" s="36">
        <v>75.293321620600011</v>
      </c>
      <c r="E24" s="36">
        <v>122.81196539046667</v>
      </c>
    </row>
    <row r="25" spans="2:5" x14ac:dyDescent="0.25">
      <c r="B25" s="5"/>
      <c r="C25" s="5"/>
      <c r="D25" s="36">
        <v>73.805344638967725</v>
      </c>
      <c r="E25" s="36">
        <v>137.86396172425805</v>
      </c>
    </row>
    <row r="26" spans="2:5" x14ac:dyDescent="0.25">
      <c r="B26" s="5"/>
      <c r="C26" s="5"/>
      <c r="D26" s="36">
        <v>71.845379482516137</v>
      </c>
      <c r="E26" s="36">
        <v>129.51205545325809</v>
      </c>
    </row>
    <row r="27" spans="2:5" x14ac:dyDescent="0.25">
      <c r="B27" s="5"/>
      <c r="C27" s="5"/>
      <c r="D27" s="36">
        <v>73.921207740607159</v>
      </c>
      <c r="E27" s="36">
        <v>148.07195992071428</v>
      </c>
    </row>
    <row r="28" spans="2:5" x14ac:dyDescent="0.25">
      <c r="B28" s="5"/>
      <c r="C28" s="5"/>
      <c r="D28" s="36">
        <v>72.886798838129025</v>
      </c>
      <c r="E28" s="36">
        <v>137.88412474651614</v>
      </c>
    </row>
    <row r="29" spans="2:5" x14ac:dyDescent="0.25">
      <c r="B29" s="5"/>
      <c r="C29" s="5"/>
      <c r="D29" s="36">
        <v>70.202619930899999</v>
      </c>
      <c r="E29" s="36">
        <v>157.56944318263334</v>
      </c>
    </row>
    <row r="30" spans="2:5" x14ac:dyDescent="0.25">
      <c r="B30" s="5"/>
      <c r="C30" s="5"/>
      <c r="D30" s="36">
        <v>82.29288558032259</v>
      </c>
      <c r="E30" s="36">
        <v>152.62291518145159</v>
      </c>
    </row>
    <row r="31" spans="2:5" x14ac:dyDescent="0.25">
      <c r="B31" s="5">
        <v>2013</v>
      </c>
      <c r="C31" s="5"/>
      <c r="D31" s="36">
        <v>72.036347782966686</v>
      </c>
      <c r="E31" s="36">
        <v>90.925697723366667</v>
      </c>
    </row>
    <row r="32" spans="2:5" x14ac:dyDescent="0.25">
      <c r="B32" s="5"/>
      <c r="C32" s="5"/>
      <c r="D32" s="36">
        <v>73.496103520128997</v>
      </c>
      <c r="E32" s="36">
        <v>71.068951446258069</v>
      </c>
    </row>
    <row r="33" spans="2:5" x14ac:dyDescent="0.25">
      <c r="B33" s="5"/>
      <c r="C33" s="5"/>
      <c r="D33" s="36">
        <v>75.573529275032243</v>
      </c>
      <c r="E33" s="36">
        <v>84.018256221193539</v>
      </c>
    </row>
    <row r="34" spans="2:5" x14ac:dyDescent="0.25">
      <c r="B34" s="5"/>
      <c r="C34" s="5"/>
      <c r="D34" s="36">
        <v>72.511974457166673</v>
      </c>
      <c r="E34" s="36">
        <v>78.499757842066671</v>
      </c>
    </row>
    <row r="35" spans="2:5" x14ac:dyDescent="0.25">
      <c r="B35" s="5"/>
      <c r="C35" s="5"/>
      <c r="D35" s="36">
        <v>75.624472154838699</v>
      </c>
      <c r="E35" s="36">
        <v>103.19936322583871</v>
      </c>
    </row>
    <row r="36" spans="2:5" x14ac:dyDescent="0.25">
      <c r="B36" s="5"/>
      <c r="C36" s="5"/>
      <c r="D36" s="36">
        <v>76.040892489433318</v>
      </c>
      <c r="E36" s="36">
        <v>78.1224334578</v>
      </c>
    </row>
    <row r="37" spans="2:5" x14ac:dyDescent="0.25">
      <c r="B37" s="5"/>
      <c r="C37" s="5"/>
      <c r="D37" s="36">
        <v>83.754300658709695</v>
      </c>
      <c r="E37" s="36">
        <v>88.76585603158064</v>
      </c>
    </row>
    <row r="38" spans="2:5" x14ac:dyDescent="0.25">
      <c r="B38" s="5"/>
      <c r="C38" s="5"/>
      <c r="D38" s="36">
        <v>84.739144957741928</v>
      </c>
      <c r="E38" s="36">
        <v>73.489143241612894</v>
      </c>
    </row>
    <row r="39" spans="2:5" x14ac:dyDescent="0.25">
      <c r="B39" s="5"/>
      <c r="C39" s="5"/>
      <c r="D39" s="36">
        <v>76.078674283142874</v>
      </c>
      <c r="E39" s="36">
        <v>94.744095228571425</v>
      </c>
    </row>
    <row r="40" spans="2:5" x14ac:dyDescent="0.25">
      <c r="B40" s="5"/>
      <c r="C40" s="5"/>
      <c r="D40" s="36">
        <v>80.718773445032227</v>
      </c>
      <c r="E40" s="36">
        <v>56.922087957032261</v>
      </c>
    </row>
    <row r="41" spans="2:5" x14ac:dyDescent="0.25">
      <c r="B41" s="5"/>
      <c r="C41" s="5"/>
      <c r="D41" s="36">
        <v>75.267104862099998</v>
      </c>
      <c r="E41" s="36">
        <v>59.89699241786667</v>
      </c>
    </row>
    <row r="42" spans="2:5" x14ac:dyDescent="0.25">
      <c r="B42" s="5"/>
      <c r="C42" s="5"/>
      <c r="D42" s="36">
        <v>73.465418944870962</v>
      </c>
      <c r="E42" s="36">
        <v>61.848781256161296</v>
      </c>
    </row>
    <row r="43" spans="2:5" x14ac:dyDescent="0.25">
      <c r="B43" s="5">
        <v>2014</v>
      </c>
      <c r="C43" s="5"/>
      <c r="D43" s="36">
        <v>79.339092443266651</v>
      </c>
      <c r="E43" s="36">
        <v>76.246072765766655</v>
      </c>
    </row>
    <row r="44" spans="2:5" x14ac:dyDescent="0.25">
      <c r="B44" s="5"/>
      <c r="C44" s="5"/>
      <c r="D44" s="36">
        <v>82.208454659225836</v>
      </c>
      <c r="E44" s="36">
        <v>55.998031271548392</v>
      </c>
    </row>
    <row r="45" spans="2:5" x14ac:dyDescent="0.25">
      <c r="B45" s="5"/>
      <c r="C45" s="5"/>
      <c r="D45" s="36">
        <v>76.346986203774236</v>
      </c>
      <c r="E45" s="36">
        <v>65.33806352645162</v>
      </c>
    </row>
    <row r="46" spans="2:5" x14ac:dyDescent="0.25">
      <c r="B46" s="5"/>
      <c r="C46" s="5"/>
      <c r="D46" s="36">
        <v>85.77159318943329</v>
      </c>
      <c r="E46" s="36">
        <v>60.087499081733334</v>
      </c>
    </row>
    <row r="47" spans="2:5" x14ac:dyDescent="0.25">
      <c r="B47" s="5"/>
      <c r="C47" s="5"/>
      <c r="D47" s="36">
        <v>83.519064424612949</v>
      </c>
      <c r="E47" s="36">
        <v>84.014226892225793</v>
      </c>
    </row>
    <row r="48" spans="2:5" x14ac:dyDescent="0.25">
      <c r="B48" s="5"/>
      <c r="C48" s="5"/>
      <c r="D48" s="36">
        <v>88.808350711199964</v>
      </c>
      <c r="E48" s="36">
        <v>72.650303105166671</v>
      </c>
    </row>
    <row r="49" spans="2:5" x14ac:dyDescent="0.25">
      <c r="B49" s="5"/>
      <c r="C49" s="5"/>
      <c r="D49" s="36">
        <v>85.459072679225812</v>
      </c>
      <c r="E49" s="36">
        <v>126.2068512432258</v>
      </c>
    </row>
    <row r="50" spans="2:5" x14ac:dyDescent="0.25">
      <c r="B50" s="5"/>
      <c r="C50" s="5"/>
      <c r="D50" s="36">
        <v>79.009947020709674</v>
      </c>
      <c r="E50" s="36">
        <v>111.97651585645161</v>
      </c>
    </row>
    <row r="51" spans="2:5" x14ac:dyDescent="0.25">
      <c r="B51" s="5"/>
      <c r="C51" s="5"/>
      <c r="D51" s="36">
        <v>82.190258161000017</v>
      </c>
      <c r="E51" s="36">
        <v>104.57174983678571</v>
      </c>
    </row>
    <row r="52" spans="2:5" x14ac:dyDescent="0.25">
      <c r="B52" s="5"/>
      <c r="C52" s="5"/>
      <c r="D52" s="36">
        <v>85.183885384967752</v>
      </c>
      <c r="E52" s="36">
        <v>92.967665625225791</v>
      </c>
    </row>
    <row r="53" spans="2:5" x14ac:dyDescent="0.25">
      <c r="B53" s="5"/>
      <c r="C53" s="5"/>
      <c r="D53" s="36">
        <v>79.193415059266684</v>
      </c>
      <c r="E53" s="36">
        <v>97.650027595300003</v>
      </c>
    </row>
    <row r="54" spans="2:5" x14ac:dyDescent="0.25">
      <c r="B54" s="5"/>
      <c r="C54" s="5"/>
      <c r="D54" s="36">
        <v>75.637988816483841</v>
      </c>
      <c r="E54" s="36">
        <v>96.012593587741918</v>
      </c>
    </row>
    <row r="55" spans="2:5" x14ac:dyDescent="0.25">
      <c r="B55" s="5">
        <v>2015</v>
      </c>
      <c r="C55" s="5"/>
      <c r="D55" s="36">
        <v>85.951782566199995</v>
      </c>
      <c r="E55" s="36">
        <v>98.370218552266664</v>
      </c>
    </row>
    <row r="56" spans="2:5" x14ac:dyDescent="0.25">
      <c r="B56" s="5"/>
      <c r="C56" s="5"/>
      <c r="D56" s="36">
        <v>84.367195070903222</v>
      </c>
      <c r="E56" s="36">
        <v>83.97210779412903</v>
      </c>
    </row>
    <row r="57" spans="2:5" x14ac:dyDescent="0.25">
      <c r="B57" s="5"/>
      <c r="C57" s="5"/>
      <c r="D57" s="36">
        <v>79.904202544258069</v>
      </c>
      <c r="E57" s="36">
        <v>99.620721547774195</v>
      </c>
    </row>
    <row r="58" spans="2:5" x14ac:dyDescent="0.25">
      <c r="B58" s="5"/>
      <c r="C58" s="5"/>
      <c r="D58" s="36">
        <v>86.855752983833284</v>
      </c>
      <c r="E58" s="36">
        <v>95.931520847833326</v>
      </c>
    </row>
    <row r="59" spans="2:5" x14ac:dyDescent="0.25">
      <c r="B59" s="5"/>
      <c r="C59" s="5"/>
      <c r="D59" s="36">
        <v>96.048102197193572</v>
      </c>
      <c r="E59" s="36">
        <v>103.47135156783872</v>
      </c>
    </row>
    <row r="60" spans="2:5" x14ac:dyDescent="0.25">
      <c r="B60" s="5"/>
      <c r="C60" s="5"/>
      <c r="D60" s="36">
        <v>122.19749187483335</v>
      </c>
      <c r="E60" s="36">
        <v>79.335440340766667</v>
      </c>
    </row>
    <row r="61" spans="2:5" x14ac:dyDescent="0.25">
      <c r="B61" s="5"/>
      <c r="C61" s="5"/>
      <c r="D61" s="36">
        <v>117.50894201267745</v>
      </c>
      <c r="E61" s="36">
        <v>111.36707818096774</v>
      </c>
    </row>
    <row r="62" spans="2:5" x14ac:dyDescent="0.25">
      <c r="B62" s="5"/>
      <c r="C62" s="5"/>
      <c r="D62" s="36">
        <v>97.326388151967748</v>
      </c>
      <c r="E62" s="36">
        <v>64.379132657935486</v>
      </c>
    </row>
    <row r="63" spans="2:5" x14ac:dyDescent="0.25">
      <c r="B63" s="5"/>
      <c r="C63" s="5"/>
      <c r="D63" s="36">
        <v>98.463657693862032</v>
      </c>
      <c r="E63" s="36">
        <v>74.842270867620698</v>
      </c>
    </row>
    <row r="64" spans="2:5" x14ac:dyDescent="0.25">
      <c r="B64" s="5"/>
      <c r="C64" s="5"/>
      <c r="D64" s="36">
        <v>96.040412749451633</v>
      </c>
      <c r="E64" s="36">
        <v>64.255040840903234</v>
      </c>
    </row>
    <row r="65" spans="2:5" x14ac:dyDescent="0.25">
      <c r="B65" s="5"/>
      <c r="C65" s="5"/>
      <c r="D65" s="36">
        <v>92.15716242980001</v>
      </c>
      <c r="E65" s="36">
        <v>79.821109945666677</v>
      </c>
    </row>
    <row r="66" spans="2:5" x14ac:dyDescent="0.25">
      <c r="B66" s="5"/>
      <c r="C66" s="5"/>
      <c r="D66" s="36">
        <v>94.485643582516147</v>
      </c>
      <c r="E66" s="36">
        <v>75.120805321935492</v>
      </c>
    </row>
    <row r="67" spans="2:5" x14ac:dyDescent="0.25">
      <c r="B67" s="5">
        <v>2016</v>
      </c>
      <c r="C67" s="5"/>
      <c r="D67" s="36">
        <v>103.39712462750002</v>
      </c>
      <c r="E67" s="36">
        <v>83.199400587100016</v>
      </c>
    </row>
    <row r="68" spans="2:5" x14ac:dyDescent="0.25">
      <c r="B68" s="5"/>
      <c r="C68" s="5"/>
      <c r="D68" s="36">
        <v>93.775447947741924</v>
      </c>
      <c r="E68" s="36">
        <v>48.021939219161297</v>
      </c>
    </row>
    <row r="69" spans="2:5" x14ac:dyDescent="0.25">
      <c r="B69" s="5"/>
      <c r="C69" s="5"/>
      <c r="D69" s="36">
        <v>105.85920742238713</v>
      </c>
      <c r="E69" s="36">
        <v>87.195283735483869</v>
      </c>
    </row>
    <row r="70" spans="2:5" x14ac:dyDescent="0.25">
      <c r="B70" s="5"/>
      <c r="C70" s="5"/>
      <c r="D70" s="36">
        <v>84.454109508866708</v>
      </c>
      <c r="E70" s="36">
        <v>89.240603510500009</v>
      </c>
    </row>
    <row r="71" spans="2:5" x14ac:dyDescent="0.25">
      <c r="B71" s="5"/>
      <c r="C71" s="5"/>
      <c r="D71" s="36">
        <v>89.888541648612943</v>
      </c>
      <c r="E71" s="36">
        <v>80.364962887387094</v>
      </c>
    </row>
    <row r="72" spans="2:5" x14ac:dyDescent="0.25">
      <c r="B72" s="5"/>
      <c r="C72" s="5"/>
      <c r="D72" s="36">
        <v>90.544295544866685</v>
      </c>
      <c r="E72" s="36">
        <v>38.500858000566666</v>
      </c>
    </row>
    <row r="73" spans="2:5" x14ac:dyDescent="0.25">
      <c r="B73" s="5"/>
      <c r="C73" s="5"/>
      <c r="D73" s="36">
        <v>99.953400324</v>
      </c>
      <c r="E73" s="36">
        <v>72.040160385580648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3" sqref="Q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O22" sqref="O22"/>
    </sheetView>
  </sheetViews>
  <sheetFormatPr defaultRowHeight="15" x14ac:dyDescent="0.25"/>
  <cols>
    <col min="1" max="1" width="4.7109375" customWidth="1"/>
    <col min="3" max="3" width="15.7109375" customWidth="1"/>
    <col min="4" max="4" width="11" customWidth="1"/>
  </cols>
  <sheetData>
    <row r="1" spans="1:4" x14ac:dyDescent="0.25">
      <c r="A1" s="5"/>
      <c r="B1" s="13" t="s">
        <v>18</v>
      </c>
    </row>
    <row r="2" spans="1:4" x14ac:dyDescent="0.25">
      <c r="A2" s="5"/>
      <c r="B2" s="13" t="s">
        <v>25</v>
      </c>
    </row>
    <row r="3" spans="1:4" x14ac:dyDescent="0.25">
      <c r="A3" s="5"/>
      <c r="B3" s="9" t="s">
        <v>82</v>
      </c>
    </row>
    <row r="4" spans="1:4" x14ac:dyDescent="0.25">
      <c r="A4" s="14" t="s">
        <v>0</v>
      </c>
      <c r="B4" s="5" t="s">
        <v>83</v>
      </c>
    </row>
    <row r="5" spans="1:4" x14ac:dyDescent="0.25">
      <c r="A5" s="14" t="s">
        <v>1</v>
      </c>
      <c r="B5" s="5"/>
    </row>
    <row r="6" spans="1:4" x14ac:dyDescent="0.25">
      <c r="A6" s="14" t="s">
        <v>2</v>
      </c>
      <c r="B6" s="5" t="s">
        <v>149</v>
      </c>
    </row>
    <row r="7" spans="1:4" x14ac:dyDescent="0.25">
      <c r="A7" s="14" t="s">
        <v>3</v>
      </c>
      <c r="B7" s="15" t="s">
        <v>147</v>
      </c>
    </row>
    <row r="8" spans="1:4" x14ac:dyDescent="0.25">
      <c r="A8" s="14" t="s">
        <v>4</v>
      </c>
      <c r="B8" s="5"/>
    </row>
    <row r="9" spans="1:4" x14ac:dyDescent="0.25">
      <c r="A9" s="14" t="s">
        <v>5</v>
      </c>
      <c r="B9" s="5"/>
    </row>
    <row r="10" spans="1:4" x14ac:dyDescent="0.25">
      <c r="A10" s="16" t="s">
        <v>6</v>
      </c>
      <c r="B10" s="5"/>
    </row>
    <row r="11" spans="1:4" s="18" customFormat="1" x14ac:dyDescent="0.25"/>
    <row r="13" spans="1:4" x14ac:dyDescent="0.25">
      <c r="B13" s="4" t="s">
        <v>79</v>
      </c>
      <c r="C13" s="4" t="s">
        <v>28</v>
      </c>
      <c r="D13" s="4"/>
    </row>
    <row r="14" spans="1:4" x14ac:dyDescent="0.25">
      <c r="B14" s="31">
        <v>2012</v>
      </c>
      <c r="C14" s="5">
        <v>8</v>
      </c>
    </row>
    <row r="15" spans="1:4" x14ac:dyDescent="0.25">
      <c r="B15" s="31">
        <v>2013</v>
      </c>
      <c r="C15" s="5">
        <v>8</v>
      </c>
    </row>
    <row r="16" spans="1:4" x14ac:dyDescent="0.25">
      <c r="B16" s="31">
        <v>2014</v>
      </c>
      <c r="C16" s="5">
        <v>9</v>
      </c>
    </row>
    <row r="17" spans="2:3" x14ac:dyDescent="0.25">
      <c r="B17" s="31">
        <v>2015</v>
      </c>
      <c r="C17" s="5">
        <v>8</v>
      </c>
    </row>
    <row r="18" spans="2:3" x14ac:dyDescent="0.25">
      <c r="B18" s="31">
        <v>2016</v>
      </c>
      <c r="C18" s="5">
        <v>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9" sqref="P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O19" sqref="O19"/>
    </sheetView>
  </sheetViews>
  <sheetFormatPr defaultRowHeight="15" x14ac:dyDescent="0.25"/>
  <cols>
    <col min="1" max="1" width="4.7109375" customWidth="1"/>
    <col min="3" max="3" width="15.7109375" customWidth="1"/>
    <col min="4" max="4" width="11" customWidth="1"/>
  </cols>
  <sheetData>
    <row r="1" spans="1:4" x14ac:dyDescent="0.25">
      <c r="A1" s="5"/>
      <c r="B1" s="13" t="s">
        <v>18</v>
      </c>
    </row>
    <row r="2" spans="1:4" x14ac:dyDescent="0.25">
      <c r="A2" s="5"/>
      <c r="B2" s="13" t="s">
        <v>25</v>
      </c>
    </row>
    <row r="3" spans="1:4" x14ac:dyDescent="0.25">
      <c r="A3" s="5"/>
      <c r="B3" s="9" t="s">
        <v>86</v>
      </c>
    </row>
    <row r="4" spans="1:4" x14ac:dyDescent="0.25">
      <c r="A4" s="14" t="s">
        <v>0</v>
      </c>
      <c r="B4" s="5" t="s">
        <v>88</v>
      </c>
    </row>
    <row r="5" spans="1:4" x14ac:dyDescent="0.25">
      <c r="A5" s="14" t="s">
        <v>1</v>
      </c>
      <c r="B5" s="5"/>
    </row>
    <row r="6" spans="1:4" x14ac:dyDescent="0.25">
      <c r="A6" s="14" t="s">
        <v>2</v>
      </c>
      <c r="B6" s="5" t="s">
        <v>89</v>
      </c>
    </row>
    <row r="7" spans="1:4" x14ac:dyDescent="0.25">
      <c r="A7" s="14" t="s">
        <v>3</v>
      </c>
      <c r="B7" s="15" t="s">
        <v>147</v>
      </c>
    </row>
    <row r="8" spans="1:4" x14ac:dyDescent="0.25">
      <c r="A8" s="14" t="s">
        <v>4</v>
      </c>
      <c r="B8" s="5" t="s">
        <v>66</v>
      </c>
    </row>
    <row r="9" spans="1:4" x14ac:dyDescent="0.25">
      <c r="A9" s="14" t="s">
        <v>5</v>
      </c>
      <c r="B9" s="5" t="s">
        <v>28</v>
      </c>
    </row>
    <row r="10" spans="1:4" x14ac:dyDescent="0.25">
      <c r="A10" s="16" t="s">
        <v>6</v>
      </c>
      <c r="B10" s="5"/>
    </row>
    <row r="11" spans="1:4" s="18" customFormat="1" x14ac:dyDescent="0.25"/>
    <row r="13" spans="1:4" x14ac:dyDescent="0.25">
      <c r="B13" s="4" t="s">
        <v>79</v>
      </c>
      <c r="C13" s="4" t="s">
        <v>144</v>
      </c>
      <c r="D13" s="4" t="s">
        <v>87</v>
      </c>
    </row>
    <row r="14" spans="1:4" x14ac:dyDescent="0.25">
      <c r="B14" s="5">
        <v>2012</v>
      </c>
      <c r="C14" s="5">
        <v>12</v>
      </c>
      <c r="D14" s="20">
        <v>38509</v>
      </c>
    </row>
    <row r="15" spans="1:4" x14ac:dyDescent="0.25">
      <c r="B15" s="5">
        <v>2013</v>
      </c>
      <c r="C15" s="5">
        <v>13</v>
      </c>
      <c r="D15" s="20">
        <v>24500</v>
      </c>
    </row>
    <row r="16" spans="1:4" x14ac:dyDescent="0.25">
      <c r="B16" s="31">
        <v>2014</v>
      </c>
      <c r="C16" s="5">
        <v>20</v>
      </c>
      <c r="D16" s="32">
        <v>31510</v>
      </c>
    </row>
    <row r="17" spans="2:12" x14ac:dyDescent="0.25">
      <c r="B17" s="31">
        <v>2015</v>
      </c>
      <c r="C17" s="5">
        <v>9</v>
      </c>
      <c r="D17" s="32">
        <v>5180</v>
      </c>
    </row>
    <row r="18" spans="2:12" x14ac:dyDescent="0.25">
      <c r="B18" s="31">
        <v>2016</v>
      </c>
      <c r="C18" s="5">
        <v>21</v>
      </c>
      <c r="D18" s="32">
        <v>15070.111111</v>
      </c>
      <c r="L18" t="s">
        <v>121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3" sqref="O3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J15" sqref="J15"/>
    </sheetView>
  </sheetViews>
  <sheetFormatPr defaultRowHeight="15" x14ac:dyDescent="0.25"/>
  <cols>
    <col min="1" max="1" width="4.7109375" customWidth="1"/>
    <col min="2" max="2" width="12.7109375" bestFit="1" customWidth="1"/>
    <col min="3" max="3" width="15.7109375" customWidth="1"/>
    <col min="4" max="4" width="11" customWidth="1"/>
  </cols>
  <sheetData>
    <row r="1" spans="1:5" x14ac:dyDescent="0.25">
      <c r="A1" s="5"/>
      <c r="B1" s="13" t="s">
        <v>18</v>
      </c>
    </row>
    <row r="2" spans="1:5" x14ac:dyDescent="0.25">
      <c r="A2" s="5"/>
      <c r="B2" s="13" t="s">
        <v>25</v>
      </c>
    </row>
    <row r="3" spans="1:5" x14ac:dyDescent="0.25">
      <c r="A3" s="5"/>
      <c r="B3" s="9" t="s">
        <v>90</v>
      </c>
    </row>
    <row r="4" spans="1:5" x14ac:dyDescent="0.25">
      <c r="A4" s="14" t="s">
        <v>0</v>
      </c>
      <c r="B4" s="5" t="s">
        <v>150</v>
      </c>
    </row>
    <row r="5" spans="1:5" x14ac:dyDescent="0.25">
      <c r="A5" s="14" t="s">
        <v>1</v>
      </c>
      <c r="B5" s="5"/>
    </row>
    <row r="6" spans="1:5" x14ac:dyDescent="0.25">
      <c r="A6" s="14" t="s">
        <v>2</v>
      </c>
      <c r="B6" s="5" t="s">
        <v>30</v>
      </c>
    </row>
    <row r="7" spans="1:5" x14ac:dyDescent="0.25">
      <c r="A7" s="14" t="s">
        <v>3</v>
      </c>
      <c r="B7" s="15" t="s">
        <v>158</v>
      </c>
    </row>
    <row r="8" spans="1:5" x14ac:dyDescent="0.25">
      <c r="A8" s="14" t="s">
        <v>4</v>
      </c>
      <c r="B8" s="5" t="s">
        <v>131</v>
      </c>
    </row>
    <row r="9" spans="1:5" x14ac:dyDescent="0.25">
      <c r="A9" s="14" t="s">
        <v>5</v>
      </c>
      <c r="B9" s="5" t="s">
        <v>145</v>
      </c>
    </row>
    <row r="10" spans="1:5" x14ac:dyDescent="0.25">
      <c r="A10" s="16" t="s">
        <v>6</v>
      </c>
      <c r="B10" s="5"/>
    </row>
    <row r="11" spans="1:5" s="18" customFormat="1" x14ac:dyDescent="0.25"/>
    <row r="13" spans="1:5" x14ac:dyDescent="0.25">
      <c r="A13" s="4" t="s">
        <v>79</v>
      </c>
      <c r="B13" s="4" t="s">
        <v>64</v>
      </c>
      <c r="C13" s="4" t="s">
        <v>146</v>
      </c>
    </row>
    <row r="14" spans="1:5" x14ac:dyDescent="0.25">
      <c r="A14" s="5"/>
      <c r="B14" s="36">
        <v>8.4984455143061677</v>
      </c>
      <c r="C14" s="36">
        <v>198.09682142857142</v>
      </c>
    </row>
    <row r="15" spans="1:5" x14ac:dyDescent="0.25">
      <c r="A15" s="5"/>
      <c r="B15" s="36">
        <v>9.2319970673089511</v>
      </c>
      <c r="C15" s="36">
        <v>205.4975</v>
      </c>
    </row>
    <row r="16" spans="1:5" x14ac:dyDescent="0.25">
      <c r="A16" s="5"/>
      <c r="B16" s="36">
        <v>9.1218314543662729</v>
      </c>
      <c r="C16" s="36">
        <v>207.16960714285713</v>
      </c>
      <c r="E16" t="s">
        <v>121</v>
      </c>
    </row>
    <row r="17" spans="1:7" x14ac:dyDescent="0.25">
      <c r="A17" s="5"/>
      <c r="B17" s="36">
        <v>8.9527916610009957</v>
      </c>
      <c r="C17" s="36">
        <v>208.90132142857141</v>
      </c>
    </row>
    <row r="18" spans="1:7" x14ac:dyDescent="0.25">
      <c r="A18" s="5"/>
      <c r="B18" s="36">
        <v>9.2875044213007776</v>
      </c>
      <c r="C18" s="36">
        <v>221.19114285714286</v>
      </c>
    </row>
    <row r="19" spans="1:7" x14ac:dyDescent="0.25">
      <c r="A19" s="5">
        <v>2012</v>
      </c>
      <c r="B19" s="36">
        <v>10.075033906968105</v>
      </c>
      <c r="C19" s="36">
        <v>218.82589285714286</v>
      </c>
    </row>
    <row r="20" spans="1:7" x14ac:dyDescent="0.25">
      <c r="A20" s="5"/>
      <c r="B20" s="36">
        <v>9.3809777940606836</v>
      </c>
      <c r="C20" s="36">
        <v>228.9677857142857</v>
      </c>
      <c r="G20" t="s">
        <v>121</v>
      </c>
    </row>
    <row r="21" spans="1:7" x14ac:dyDescent="0.25">
      <c r="A21" s="5"/>
      <c r="B21" s="36">
        <v>11.236679666171385</v>
      </c>
      <c r="C21" s="36">
        <v>246.95639285714287</v>
      </c>
    </row>
    <row r="22" spans="1:7" x14ac:dyDescent="0.25">
      <c r="A22" s="5"/>
      <c r="B22" s="36">
        <v>8.769713359626321</v>
      </c>
      <c r="C22" s="36">
        <v>202.48789285714287</v>
      </c>
    </row>
    <row r="23" spans="1:7" x14ac:dyDescent="0.25">
      <c r="A23" s="5"/>
      <c r="B23" s="36">
        <v>10.203871123214597</v>
      </c>
      <c r="C23" s="36">
        <v>224.05182142857143</v>
      </c>
    </row>
    <row r="24" spans="1:7" x14ac:dyDescent="0.25">
      <c r="A24" s="5"/>
      <c r="B24" s="36">
        <v>9.9377626031030566</v>
      </c>
      <c r="C24" s="36">
        <v>213.33975000000001</v>
      </c>
    </row>
    <row r="25" spans="1:7" x14ac:dyDescent="0.25">
      <c r="A25" s="5"/>
      <c r="B25" s="36">
        <v>10.353518879850554</v>
      </c>
      <c r="C25" s="36">
        <v>223.929</v>
      </c>
    </row>
    <row r="26" spans="1:7" x14ac:dyDescent="0.25">
      <c r="A26" s="5"/>
      <c r="B26" s="36">
        <v>8.269235653535624</v>
      </c>
      <c r="C26" s="36">
        <v>193.64107142857142</v>
      </c>
    </row>
    <row r="27" spans="1:7" x14ac:dyDescent="0.25">
      <c r="A27" s="5"/>
      <c r="B27" s="36">
        <v>9.0479387066264927</v>
      </c>
      <c r="C27" s="36">
        <v>205.27560714285713</v>
      </c>
    </row>
    <row r="28" spans="1:7" x14ac:dyDescent="0.25">
      <c r="A28" s="5"/>
      <c r="B28" s="36">
        <v>8.8572835815736219</v>
      </c>
      <c r="C28" s="36">
        <v>200.07260714285712</v>
      </c>
    </row>
    <row r="29" spans="1:7" x14ac:dyDescent="0.25">
      <c r="A29" s="5"/>
      <c r="B29" s="36">
        <v>9.5170497936133032</v>
      </c>
      <c r="C29" s="36">
        <v>223.089</v>
      </c>
    </row>
    <row r="30" spans="1:7" x14ac:dyDescent="0.25">
      <c r="A30" s="5"/>
      <c r="B30" s="36">
        <v>9.9040554092598789</v>
      </c>
      <c r="C30" s="36">
        <v>229.17349999999999</v>
      </c>
    </row>
    <row r="31" spans="1:7" x14ac:dyDescent="0.25">
      <c r="A31" s="5">
        <v>2013</v>
      </c>
      <c r="B31" s="36">
        <v>9.2946999814299964</v>
      </c>
      <c r="C31" s="36">
        <v>209.02657142857143</v>
      </c>
    </row>
    <row r="32" spans="1:7" x14ac:dyDescent="0.25">
      <c r="A32" s="5"/>
      <c r="B32" s="36">
        <v>10.025255458853142</v>
      </c>
      <c r="C32" s="36">
        <v>239.03067857142858</v>
      </c>
    </row>
    <row r="33" spans="1:3" x14ac:dyDescent="0.25">
      <c r="A33" s="5"/>
      <c r="B33" s="36">
        <v>10.890117229069013</v>
      </c>
      <c r="C33" s="36">
        <v>242.53399999999999</v>
      </c>
    </row>
    <row r="34" spans="1:3" x14ac:dyDescent="0.25">
      <c r="A34" s="5"/>
      <c r="B34" s="36">
        <v>9.3099013398973387</v>
      </c>
      <c r="C34" s="36">
        <v>219.8882857142857</v>
      </c>
    </row>
    <row r="35" spans="1:3" x14ac:dyDescent="0.25">
      <c r="A35" s="5"/>
      <c r="B35" s="36">
        <v>10.19677041648276</v>
      </c>
      <c r="C35" s="36">
        <v>220.53032142857143</v>
      </c>
    </row>
    <row r="36" spans="1:3" x14ac:dyDescent="0.25">
      <c r="A36" s="5"/>
      <c r="B36" s="36">
        <v>9.6276922062493728</v>
      </c>
      <c r="C36" s="36">
        <v>216.25925000000001</v>
      </c>
    </row>
    <row r="37" spans="1:3" x14ac:dyDescent="0.25">
      <c r="A37" s="5"/>
      <c r="B37" s="36">
        <v>10.684534104075642</v>
      </c>
      <c r="C37" s="36">
        <v>235.71035714285713</v>
      </c>
    </row>
    <row r="38" spans="1:3" x14ac:dyDescent="0.25">
      <c r="A38" s="5"/>
      <c r="B38" s="36">
        <v>8.5947618582025989</v>
      </c>
      <c r="C38" s="36">
        <v>208.04971428571429</v>
      </c>
    </row>
    <row r="39" spans="1:3" x14ac:dyDescent="0.25">
      <c r="A39" s="5"/>
      <c r="B39" s="36">
        <v>9.071102482653453</v>
      </c>
      <c r="C39" s="36">
        <v>207.61471428571429</v>
      </c>
    </row>
    <row r="40" spans="1:3" x14ac:dyDescent="0.25">
      <c r="A40" s="5"/>
      <c r="B40" s="36">
        <v>8.6664393597363407</v>
      </c>
      <c r="C40" s="36">
        <v>214.98842857142859</v>
      </c>
    </row>
    <row r="41" spans="1:3" x14ac:dyDescent="0.25">
      <c r="A41" s="5"/>
      <c r="B41" s="36">
        <v>9.6769809457359859</v>
      </c>
      <c r="C41" s="36">
        <v>216.52917857142859</v>
      </c>
    </row>
    <row r="42" spans="1:3" x14ac:dyDescent="0.25">
      <c r="A42" s="5"/>
      <c r="B42" s="36">
        <v>9.6546622375989699</v>
      </c>
      <c r="C42" s="36">
        <v>234.28457142857141</v>
      </c>
    </row>
    <row r="43" spans="1:3" x14ac:dyDescent="0.25">
      <c r="A43" s="5">
        <v>2014</v>
      </c>
      <c r="B43" s="36">
        <v>9.8662306172646712</v>
      </c>
      <c r="C43" s="36">
        <v>230.72825</v>
      </c>
    </row>
    <row r="44" spans="1:3" x14ac:dyDescent="0.25">
      <c r="A44" s="5"/>
      <c r="B44" s="36">
        <v>9.8448508957061538</v>
      </c>
      <c r="C44" s="36">
        <v>236.04289285714287</v>
      </c>
    </row>
    <row r="45" spans="1:3" x14ac:dyDescent="0.25">
      <c r="A45" s="5"/>
      <c r="B45" s="36">
        <v>10.290139620673868</v>
      </c>
      <c r="C45" s="36">
        <v>242.72407142857142</v>
      </c>
    </row>
    <row r="46" spans="1:3" x14ac:dyDescent="0.25">
      <c r="A46" s="5"/>
      <c r="B46" s="36">
        <v>9.6460212746556167</v>
      </c>
      <c r="C46" s="36">
        <v>236.58546428571429</v>
      </c>
    </row>
    <row r="47" spans="1:3" x14ac:dyDescent="0.25">
      <c r="A47" s="5"/>
      <c r="B47" s="36">
        <v>10.51789099171107</v>
      </c>
      <c r="C47" s="36">
        <v>235.35060714285714</v>
      </c>
    </row>
    <row r="48" spans="1:3" x14ac:dyDescent="0.25">
      <c r="A48" s="5"/>
      <c r="B48" s="36">
        <v>8.8196136260142524</v>
      </c>
      <c r="C48" s="36">
        <v>210.77617857142857</v>
      </c>
    </row>
    <row r="49" spans="1:3" x14ac:dyDescent="0.25">
      <c r="A49" s="5"/>
      <c r="B49" s="36">
        <v>11.301047599771319</v>
      </c>
      <c r="C49" s="36">
        <v>247.27175</v>
      </c>
    </row>
    <row r="50" spans="1:3" x14ac:dyDescent="0.25">
      <c r="A50" s="5"/>
      <c r="B50" s="36">
        <v>8.2889590965000011</v>
      </c>
      <c r="C50" s="36">
        <v>204.94139285714286</v>
      </c>
    </row>
    <row r="51" spans="1:3" x14ac:dyDescent="0.25">
      <c r="A51" s="5"/>
      <c r="B51" s="36">
        <v>8.7702296691894723</v>
      </c>
      <c r="C51" s="36">
        <v>208.48232142857142</v>
      </c>
    </row>
    <row r="52" spans="1:3" x14ac:dyDescent="0.25">
      <c r="A52" s="5"/>
      <c r="B52" s="36">
        <v>8.8929879487243202</v>
      </c>
      <c r="C52" s="36">
        <v>226.26625000000001</v>
      </c>
    </row>
    <row r="53" spans="1:3" x14ac:dyDescent="0.25">
      <c r="A53" s="5"/>
      <c r="B53" s="36">
        <v>9.444534815386211</v>
      </c>
      <c r="C53" s="36">
        <v>219.49464285714288</v>
      </c>
    </row>
    <row r="54" spans="1:3" x14ac:dyDescent="0.25">
      <c r="A54" s="5"/>
      <c r="B54" s="36">
        <v>8.6310192663212231</v>
      </c>
      <c r="C54" s="36">
        <v>223.9219642857143</v>
      </c>
    </row>
    <row r="55" spans="1:3" x14ac:dyDescent="0.25">
      <c r="A55" s="5">
        <v>2015</v>
      </c>
      <c r="B55" s="36">
        <v>10.106080219089307</v>
      </c>
      <c r="C55" s="36">
        <v>244.41642857142858</v>
      </c>
    </row>
    <row r="56" spans="1:3" x14ac:dyDescent="0.25">
      <c r="A56" s="5"/>
      <c r="B56" s="36">
        <v>11.393420904557697</v>
      </c>
      <c r="C56" s="36">
        <v>255.482</v>
      </c>
    </row>
    <row r="57" spans="1:3" x14ac:dyDescent="0.25">
      <c r="A57" s="5"/>
      <c r="B57" s="36">
        <v>9.6159789454408973</v>
      </c>
      <c r="C57" s="36">
        <v>240.03657142857142</v>
      </c>
    </row>
    <row r="58" spans="1:3" x14ac:dyDescent="0.25">
      <c r="A58" s="5"/>
      <c r="B58" s="36">
        <v>9.7507895873971808</v>
      </c>
      <c r="C58" s="36">
        <v>229.64960714285712</v>
      </c>
    </row>
    <row r="59" spans="1:3" x14ac:dyDescent="0.25">
      <c r="A59" s="5"/>
      <c r="B59" s="36">
        <v>10.556179928460725</v>
      </c>
      <c r="C59" s="36">
        <v>232.72878571428572</v>
      </c>
    </row>
    <row r="60" spans="1:3" x14ac:dyDescent="0.25">
      <c r="A60" s="5"/>
      <c r="B60" s="36">
        <v>9.3381835230532779</v>
      </c>
      <c r="C60" s="36">
        <v>227.29474999999999</v>
      </c>
    </row>
    <row r="61" spans="1:3" x14ac:dyDescent="0.25">
      <c r="A61" s="5"/>
      <c r="B61" s="36">
        <v>11.432935047982395</v>
      </c>
      <c r="C61" s="36">
        <v>241.65110714285714</v>
      </c>
    </row>
    <row r="62" spans="1:3" x14ac:dyDescent="0.25">
      <c r="A62" s="5"/>
      <c r="B62" s="36">
        <v>8.2889590965000011</v>
      </c>
      <c r="C62" s="36">
        <v>196.41432142857141</v>
      </c>
    </row>
    <row r="63" spans="1:3" x14ac:dyDescent="0.25">
      <c r="A63" s="5"/>
      <c r="B63" s="36">
        <v>8.9593059307142848</v>
      </c>
      <c r="C63" s="36">
        <v>230.108</v>
      </c>
    </row>
    <row r="64" spans="1:3" x14ac:dyDescent="0.25">
      <c r="A64" s="5"/>
      <c r="B64" s="36">
        <v>9.0264661918571445</v>
      </c>
      <c r="C64" s="36">
        <v>223.82900000000001</v>
      </c>
    </row>
    <row r="65" spans="1:3" x14ac:dyDescent="0.25">
      <c r="A65" s="5"/>
      <c r="B65" s="36">
        <v>9.5927277504285726</v>
      </c>
      <c r="C65" s="36">
        <v>227.39703571428572</v>
      </c>
    </row>
    <row r="66" spans="1:3" x14ac:dyDescent="0.25">
      <c r="A66" s="5"/>
      <c r="B66" s="36">
        <v>8.7781618180357146</v>
      </c>
      <c r="C66" s="36">
        <v>247.77182142857143</v>
      </c>
    </row>
    <row r="67" spans="1:3" x14ac:dyDescent="0.25">
      <c r="A67" s="5">
        <v>2016</v>
      </c>
      <c r="B67" s="36">
        <v>10.270866060071429</v>
      </c>
      <c r="C67" s="36">
        <v>238.50782142857142</v>
      </c>
    </row>
    <row r="68" spans="1:3" x14ac:dyDescent="0.25">
      <c r="A68" s="5"/>
      <c r="B68" s="36">
        <v>11.523252910214286</v>
      </c>
      <c r="C68" s="36">
        <v>252.90014285714287</v>
      </c>
    </row>
    <row r="69" spans="1:3" x14ac:dyDescent="0.25">
      <c r="A69" s="5"/>
      <c r="B69" s="36">
        <v>9.7071783756428562</v>
      </c>
      <c r="C69" s="36">
        <v>254.01253571428572</v>
      </c>
    </row>
    <row r="70" spans="1:3" x14ac:dyDescent="0.25">
      <c r="A70" s="5"/>
      <c r="B70" s="36">
        <v>9.9296823828928567</v>
      </c>
      <c r="C70" s="36">
        <v>244.04978571428572</v>
      </c>
    </row>
    <row r="71" spans="1:3" x14ac:dyDescent="0.25">
      <c r="A71" s="5"/>
      <c r="B71" s="36">
        <v>10.742364582571428</v>
      </c>
      <c r="C71" s="36">
        <v>233.22417857142858</v>
      </c>
    </row>
    <row r="72" spans="1:3" x14ac:dyDescent="0.25">
      <c r="A72" s="5"/>
      <c r="B72" s="36">
        <v>9.5339069783571428</v>
      </c>
      <c r="C72" s="36">
        <v>233.85503571428572</v>
      </c>
    </row>
    <row r="73" spans="1:3" x14ac:dyDescent="0.25">
      <c r="A73" s="5"/>
      <c r="B73" s="36">
        <v>11.650553588821429</v>
      </c>
      <c r="C73" s="36">
        <v>252.18575000000001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O25" sqref="O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O15" sqref="O15"/>
    </sheetView>
  </sheetViews>
  <sheetFormatPr defaultRowHeight="15" x14ac:dyDescent="0.25"/>
  <cols>
    <col min="1" max="1" width="6.7109375" customWidth="1"/>
    <col min="2" max="2" width="11.28515625" customWidth="1"/>
    <col min="3" max="3" width="15.7109375" customWidth="1"/>
    <col min="4" max="4" width="14.5703125" customWidth="1"/>
    <col min="5" max="5" width="11.42578125" customWidth="1"/>
    <col min="6" max="6" width="12.85546875" customWidth="1"/>
    <col min="7" max="7" width="15.28515625" customWidth="1"/>
  </cols>
  <sheetData>
    <row r="1" spans="1:10" x14ac:dyDescent="0.25">
      <c r="A1" s="5"/>
      <c r="B1" s="13" t="s">
        <v>26</v>
      </c>
    </row>
    <row r="2" spans="1:10" x14ac:dyDescent="0.25">
      <c r="A2" s="5"/>
      <c r="B2" s="13" t="s">
        <v>25</v>
      </c>
    </row>
    <row r="3" spans="1:10" x14ac:dyDescent="0.25">
      <c r="A3" s="5"/>
      <c r="B3" s="9" t="s">
        <v>22</v>
      </c>
    </row>
    <row r="4" spans="1:10" x14ac:dyDescent="0.25">
      <c r="A4" s="14" t="s">
        <v>0</v>
      </c>
      <c r="B4" s="5" t="s">
        <v>166</v>
      </c>
    </row>
    <row r="5" spans="1:10" x14ac:dyDescent="0.25">
      <c r="A5" s="14" t="s">
        <v>1</v>
      </c>
      <c r="B5" s="5"/>
    </row>
    <row r="6" spans="1:10" x14ac:dyDescent="0.25">
      <c r="A6" s="14" t="s">
        <v>2</v>
      </c>
      <c r="B6" s="5" t="s">
        <v>96</v>
      </c>
    </row>
    <row r="7" spans="1:10" x14ac:dyDescent="0.25">
      <c r="A7" s="14" t="s">
        <v>3</v>
      </c>
      <c r="B7" s="15" t="s">
        <v>152</v>
      </c>
    </row>
    <row r="8" spans="1:10" x14ac:dyDescent="0.25">
      <c r="A8" s="14" t="s">
        <v>4</v>
      </c>
      <c r="B8" s="5" t="s">
        <v>28</v>
      </c>
    </row>
    <row r="9" spans="1:10" x14ac:dyDescent="0.25">
      <c r="A9" s="14" t="s">
        <v>5</v>
      </c>
      <c r="B9" s="5"/>
    </row>
    <row r="10" spans="1:10" x14ac:dyDescent="0.25">
      <c r="A10" s="16" t="s">
        <v>6</v>
      </c>
      <c r="B10" s="5"/>
    </row>
    <row r="11" spans="1:10" s="18" customFormat="1" x14ac:dyDescent="0.25"/>
    <row r="12" spans="1:10" ht="51" customHeight="1" x14ac:dyDescent="0.25">
      <c r="A12" s="61" t="s">
        <v>19</v>
      </c>
      <c r="B12" s="62" t="s">
        <v>92</v>
      </c>
      <c r="C12" s="62" t="s">
        <v>80</v>
      </c>
      <c r="D12" s="63" t="s">
        <v>93</v>
      </c>
      <c r="E12" s="63" t="s">
        <v>94</v>
      </c>
      <c r="F12" s="63" t="s">
        <v>95</v>
      </c>
      <c r="G12" s="62" t="s">
        <v>141</v>
      </c>
    </row>
    <row r="13" spans="1:10" x14ac:dyDescent="0.25">
      <c r="A13" s="54">
        <v>2012</v>
      </c>
      <c r="B13" s="54">
        <v>1</v>
      </c>
      <c r="C13" s="55">
        <f>SUM(D13:G13)</f>
        <v>17</v>
      </c>
      <c r="D13" s="54">
        <v>4</v>
      </c>
      <c r="E13" s="54">
        <v>8</v>
      </c>
      <c r="F13" s="54">
        <v>3</v>
      </c>
      <c r="G13" s="54">
        <v>2</v>
      </c>
    </row>
    <row r="14" spans="1:10" x14ac:dyDescent="0.25">
      <c r="A14" s="33">
        <v>2013</v>
      </c>
      <c r="B14" s="33">
        <v>1</v>
      </c>
      <c r="C14" s="60">
        <f t="shared" ref="C14:C17" si="0">SUM(D14:G14)</f>
        <v>16</v>
      </c>
      <c r="D14" s="33">
        <v>4</v>
      </c>
      <c r="E14" s="33">
        <v>7</v>
      </c>
      <c r="F14" s="33">
        <v>3</v>
      </c>
      <c r="G14" s="33">
        <v>2</v>
      </c>
      <c r="H14" s="33"/>
      <c r="I14" s="33"/>
      <c r="J14" s="33"/>
    </row>
    <row r="15" spans="1:10" x14ac:dyDescent="0.25">
      <c r="A15" s="54">
        <v>2014</v>
      </c>
      <c r="B15" s="54">
        <v>1</v>
      </c>
      <c r="C15" s="55">
        <f t="shared" si="0"/>
        <v>16</v>
      </c>
      <c r="D15" s="54">
        <v>4</v>
      </c>
      <c r="E15" s="54">
        <v>7</v>
      </c>
      <c r="F15" s="54">
        <v>3</v>
      </c>
      <c r="G15" s="54">
        <v>2</v>
      </c>
    </row>
    <row r="16" spans="1:10" x14ac:dyDescent="0.25">
      <c r="A16" s="33">
        <v>2015</v>
      </c>
      <c r="B16" s="33">
        <v>1</v>
      </c>
      <c r="C16" s="60">
        <f t="shared" si="0"/>
        <v>14</v>
      </c>
      <c r="D16" s="33">
        <v>4</v>
      </c>
      <c r="E16" s="33">
        <v>4</v>
      </c>
      <c r="F16" s="33">
        <v>3</v>
      </c>
      <c r="G16" s="33">
        <v>3</v>
      </c>
    </row>
    <row r="17" spans="1:7" x14ac:dyDescent="0.25">
      <c r="A17" s="54">
        <v>2016</v>
      </c>
      <c r="B17" s="54">
        <v>1</v>
      </c>
      <c r="C17" s="55">
        <f t="shared" si="0"/>
        <v>14</v>
      </c>
      <c r="D17" s="54">
        <v>4</v>
      </c>
      <c r="E17" s="54">
        <v>4</v>
      </c>
      <c r="F17" s="54">
        <v>3</v>
      </c>
      <c r="G17" s="54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32" sqref="I32"/>
    </sheetView>
  </sheetViews>
  <sheetFormatPr defaultRowHeight="15" x14ac:dyDescent="0.25"/>
  <cols>
    <col min="1" max="1" width="25" customWidth="1"/>
    <col min="2" max="6" width="10.7109375" customWidth="1"/>
  </cols>
  <sheetData>
    <row r="1" spans="1:10" x14ac:dyDescent="0.25">
      <c r="A1" s="5"/>
      <c r="B1" s="13" t="s">
        <v>26</v>
      </c>
    </row>
    <row r="2" spans="1:10" x14ac:dyDescent="0.25">
      <c r="A2" s="5"/>
      <c r="B2" s="13" t="s">
        <v>25</v>
      </c>
    </row>
    <row r="3" spans="1:10" x14ac:dyDescent="0.25">
      <c r="A3" s="5"/>
      <c r="B3" s="9" t="s">
        <v>20</v>
      </c>
    </row>
    <row r="4" spans="1:10" x14ac:dyDescent="0.25">
      <c r="A4" s="14" t="s">
        <v>0</v>
      </c>
      <c r="B4" s="5" t="s">
        <v>116</v>
      </c>
    </row>
    <row r="5" spans="1:10" x14ac:dyDescent="0.25">
      <c r="A5" s="14" t="s">
        <v>1</v>
      </c>
      <c r="B5" s="5"/>
    </row>
    <row r="6" spans="1:10" x14ac:dyDescent="0.25">
      <c r="A6" s="14" t="s">
        <v>2</v>
      </c>
      <c r="B6" s="5"/>
    </row>
    <row r="7" spans="1:10" x14ac:dyDescent="0.25">
      <c r="A7" s="14" t="s">
        <v>3</v>
      </c>
      <c r="B7" s="15" t="s">
        <v>147</v>
      </c>
    </row>
    <row r="8" spans="1:10" x14ac:dyDescent="0.25">
      <c r="A8" s="14" t="s">
        <v>4</v>
      </c>
      <c r="B8" s="5" t="s">
        <v>115</v>
      </c>
    </row>
    <row r="9" spans="1:10" x14ac:dyDescent="0.25">
      <c r="A9" s="14" t="s">
        <v>5</v>
      </c>
      <c r="B9" s="5"/>
    </row>
    <row r="10" spans="1:10" x14ac:dyDescent="0.25">
      <c r="A10" s="16" t="s">
        <v>6</v>
      </c>
      <c r="B10" s="5"/>
    </row>
    <row r="11" spans="1:10" s="18" customFormat="1" x14ac:dyDescent="0.25"/>
    <row r="12" spans="1:10" x14ac:dyDescent="0.25">
      <c r="A12" s="41" t="s">
        <v>100</v>
      </c>
      <c r="B12" s="39">
        <v>2012</v>
      </c>
      <c r="C12" s="39">
        <v>2013</v>
      </c>
      <c r="D12" s="39">
        <v>2014</v>
      </c>
      <c r="E12" s="39">
        <v>2015</v>
      </c>
      <c r="F12" s="39">
        <v>2016</v>
      </c>
    </row>
    <row r="13" spans="1:10" x14ac:dyDescent="0.25">
      <c r="A13" s="56" t="s">
        <v>101</v>
      </c>
      <c r="B13" s="57">
        <v>45.142048000000003</v>
      </c>
      <c r="C13" s="57">
        <v>47.015508000000004</v>
      </c>
      <c r="D13" s="57">
        <v>49.955314999999999</v>
      </c>
      <c r="E13" s="57">
        <f>+E14+E20</f>
        <v>55.67</v>
      </c>
      <c r="F13" s="58">
        <v>62.327942999999998</v>
      </c>
    </row>
    <row r="14" spans="1:10" x14ac:dyDescent="0.25">
      <c r="A14" s="42" t="s">
        <v>102</v>
      </c>
      <c r="B14" s="40">
        <v>42.533750000000005</v>
      </c>
      <c r="C14" s="40">
        <v>44.245750000000001</v>
      </c>
      <c r="D14" s="40">
        <v>47.040749999999996</v>
      </c>
      <c r="E14" s="40">
        <v>52.51</v>
      </c>
      <c r="F14" s="44">
        <v>58.820500000000003</v>
      </c>
      <c r="H14" s="33"/>
      <c r="I14" s="33"/>
      <c r="J14" s="33"/>
    </row>
    <row r="15" spans="1:10" x14ac:dyDescent="0.25">
      <c r="A15" s="59" t="s">
        <v>103</v>
      </c>
      <c r="B15" s="57" t="s">
        <v>104</v>
      </c>
      <c r="C15" s="57">
        <v>5.5350000000000001</v>
      </c>
      <c r="D15" s="57">
        <v>13.1975</v>
      </c>
      <c r="E15" s="57">
        <v>20.057500000000001</v>
      </c>
      <c r="F15" s="58">
        <v>27.7425</v>
      </c>
    </row>
    <row r="16" spans="1:10" x14ac:dyDescent="0.25">
      <c r="A16" s="43" t="s">
        <v>105</v>
      </c>
      <c r="B16" s="40">
        <v>37.138500000000001</v>
      </c>
      <c r="C16" s="40">
        <v>33.311</v>
      </c>
      <c r="D16" s="40">
        <v>28.155999999999999</v>
      </c>
      <c r="E16" s="40">
        <v>26.056000000000001</v>
      </c>
      <c r="F16" s="44">
        <v>23.868500000000001</v>
      </c>
    </row>
    <row r="17" spans="1:6" x14ac:dyDescent="0.25">
      <c r="A17" s="59" t="s">
        <v>106</v>
      </c>
      <c r="B17" s="57">
        <v>0.38900000000000001</v>
      </c>
      <c r="C17" s="57">
        <v>0.29399999999999998</v>
      </c>
      <c r="D17" s="57">
        <v>0.26</v>
      </c>
      <c r="E17" s="57">
        <v>0.23799999999999999</v>
      </c>
      <c r="F17" s="58">
        <v>0.22900000000000001</v>
      </c>
    </row>
    <row r="18" spans="1:6" x14ac:dyDescent="0.25">
      <c r="A18" s="43" t="s">
        <v>107</v>
      </c>
      <c r="B18" s="40">
        <v>3.8260000000000001</v>
      </c>
      <c r="C18" s="40">
        <v>3.927</v>
      </c>
      <c r="D18" s="40">
        <v>4.2164999999999999</v>
      </c>
      <c r="E18" s="40">
        <v>4.8760000000000003</v>
      </c>
      <c r="F18" s="44">
        <v>5.5354999999999999</v>
      </c>
    </row>
    <row r="19" spans="1:6" x14ac:dyDescent="0.25">
      <c r="A19" s="59" t="s">
        <v>108</v>
      </c>
      <c r="B19" s="57">
        <v>1.18025</v>
      </c>
      <c r="C19" s="57">
        <v>1.17875</v>
      </c>
      <c r="D19" s="57">
        <v>1.21075</v>
      </c>
      <c r="E19" s="57">
        <v>1.28</v>
      </c>
      <c r="F19" s="58">
        <v>1.4450000000000001</v>
      </c>
    </row>
    <row r="20" spans="1:6" x14ac:dyDescent="0.25">
      <c r="A20" s="42" t="s">
        <v>109</v>
      </c>
      <c r="B20" s="40">
        <v>2.608298</v>
      </c>
      <c r="C20" s="40">
        <v>2.7708379999999999</v>
      </c>
      <c r="D20" s="40">
        <v>2.9145649999999996</v>
      </c>
      <c r="E20" s="40">
        <v>3.16</v>
      </c>
      <c r="F20" s="44">
        <v>3.5074429999999999</v>
      </c>
    </row>
    <row r="21" spans="1:6" x14ac:dyDescent="0.25">
      <c r="A21" s="59" t="s">
        <v>110</v>
      </c>
      <c r="B21" s="57">
        <v>1.5196000000000001</v>
      </c>
      <c r="C21" s="57">
        <v>1.6246</v>
      </c>
      <c r="D21" s="57">
        <v>1.7305999999999999</v>
      </c>
      <c r="E21" s="57">
        <v>1.9053</v>
      </c>
      <c r="F21" s="58">
        <v>2.1423000000000001</v>
      </c>
    </row>
    <row r="22" spans="1:6" x14ac:dyDescent="0.25">
      <c r="A22" s="43" t="s">
        <v>111</v>
      </c>
      <c r="B22" s="40">
        <v>0.45389000000000002</v>
      </c>
      <c r="C22" s="40">
        <v>0.48288999999999999</v>
      </c>
      <c r="D22" s="40">
        <v>0.49493999999999999</v>
      </c>
      <c r="E22" s="40">
        <v>0.53254000000000001</v>
      </c>
      <c r="F22" s="44">
        <v>0.59274000000000004</v>
      </c>
    </row>
    <row r="23" spans="1:6" x14ac:dyDescent="0.25">
      <c r="A23" s="59" t="s">
        <v>112</v>
      </c>
      <c r="B23" s="57">
        <v>0.42931999999999998</v>
      </c>
      <c r="C23" s="57">
        <v>0.45119999999999999</v>
      </c>
      <c r="D23" s="57">
        <v>0.47184999999999999</v>
      </c>
      <c r="E23" s="57">
        <v>0.50073000000000001</v>
      </c>
      <c r="F23" s="58">
        <v>0.53741000000000005</v>
      </c>
    </row>
    <row r="24" spans="1:6" x14ac:dyDescent="0.25">
      <c r="A24" s="43" t="s">
        <v>113</v>
      </c>
      <c r="B24" s="40">
        <v>0.103434</v>
      </c>
      <c r="C24" s="40">
        <v>0.107434</v>
      </c>
      <c r="D24" s="40">
        <v>0.110149</v>
      </c>
      <c r="E24" s="40">
        <v>0.114609</v>
      </c>
      <c r="F24" s="44">
        <v>0.12045400000000001</v>
      </c>
    </row>
    <row r="25" spans="1:6" x14ac:dyDescent="0.25">
      <c r="A25" s="59" t="s">
        <v>114</v>
      </c>
      <c r="B25" s="57">
        <v>0.10205400000000001</v>
      </c>
      <c r="C25" s="57">
        <v>0.104714</v>
      </c>
      <c r="D25" s="57">
        <v>0.107026</v>
      </c>
      <c r="E25" s="57">
        <v>0.10458000000000001</v>
      </c>
      <c r="F25" s="58">
        <v>0.114539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P15" sqref="P15"/>
    </sheetView>
  </sheetViews>
  <sheetFormatPr defaultRowHeight="15" x14ac:dyDescent="0.25"/>
  <cols>
    <col min="1" max="1" width="4.7109375" customWidth="1"/>
    <col min="3" max="3" width="15.7109375" customWidth="1"/>
    <col min="4" max="4" width="11" customWidth="1"/>
  </cols>
  <sheetData>
    <row r="1" spans="1:12" x14ac:dyDescent="0.25">
      <c r="A1" s="5"/>
      <c r="B1" s="13" t="s">
        <v>26</v>
      </c>
    </row>
    <row r="2" spans="1:12" x14ac:dyDescent="0.25">
      <c r="A2" s="5"/>
      <c r="B2" s="13" t="s">
        <v>25</v>
      </c>
    </row>
    <row r="3" spans="1:12" x14ac:dyDescent="0.25">
      <c r="A3" s="5"/>
      <c r="B3" s="9" t="s">
        <v>91</v>
      </c>
    </row>
    <row r="4" spans="1:12" x14ac:dyDescent="0.25">
      <c r="A4" s="14" t="s">
        <v>0</v>
      </c>
      <c r="B4" s="5" t="s">
        <v>118</v>
      </c>
    </row>
    <row r="5" spans="1:12" x14ac:dyDescent="0.25">
      <c r="A5" s="14" t="s">
        <v>1</v>
      </c>
      <c r="B5" s="5"/>
    </row>
    <row r="6" spans="1:12" x14ac:dyDescent="0.25">
      <c r="A6" s="14" t="s">
        <v>2</v>
      </c>
      <c r="B6" s="5" t="s">
        <v>122</v>
      </c>
    </row>
    <row r="7" spans="1:12" x14ac:dyDescent="0.25">
      <c r="A7" s="14" t="s">
        <v>3</v>
      </c>
      <c r="B7" s="15" t="s">
        <v>147</v>
      </c>
    </row>
    <row r="8" spans="1:12" x14ac:dyDescent="0.25">
      <c r="A8" s="14" t="s">
        <v>4</v>
      </c>
      <c r="B8" s="5" t="s">
        <v>119</v>
      </c>
    </row>
    <row r="9" spans="1:12" x14ac:dyDescent="0.25">
      <c r="A9" s="14" t="s">
        <v>5</v>
      </c>
      <c r="B9" s="5"/>
    </row>
    <row r="10" spans="1:12" x14ac:dyDescent="0.25">
      <c r="A10" s="16" t="s">
        <v>6</v>
      </c>
      <c r="B10" s="5"/>
    </row>
    <row r="11" spans="1:12" s="18" customFormat="1" x14ac:dyDescent="0.25">
      <c r="B11" s="18">
        <v>1000</v>
      </c>
    </row>
    <row r="12" spans="1:12" x14ac:dyDescent="0.25">
      <c r="E12" s="36"/>
    </row>
    <row r="13" spans="1:12" x14ac:dyDescent="0.25">
      <c r="A13" s="4" t="s">
        <v>79</v>
      </c>
      <c r="B13" s="4" t="s">
        <v>98</v>
      </c>
      <c r="C13" s="4" t="s">
        <v>21</v>
      </c>
      <c r="D13" s="4" t="s">
        <v>120</v>
      </c>
    </row>
    <row r="14" spans="1:12" x14ac:dyDescent="0.25">
      <c r="A14" s="5">
        <v>2012</v>
      </c>
      <c r="B14" s="34">
        <v>231.18</v>
      </c>
      <c r="C14" s="34">
        <v>240.64699999999999</v>
      </c>
      <c r="D14" s="37"/>
      <c r="E14" s="35"/>
      <c r="F14" s="20"/>
      <c r="I14" s="5"/>
      <c r="J14" s="37"/>
      <c r="K14" s="37"/>
      <c r="L14" s="20"/>
    </row>
    <row r="15" spans="1:12" x14ac:dyDescent="0.25">
      <c r="A15" s="5">
        <v>2013</v>
      </c>
      <c r="B15" s="34">
        <v>234.584</v>
      </c>
      <c r="C15" s="34">
        <v>245.62100000000001</v>
      </c>
      <c r="D15" s="37"/>
      <c r="E15" s="35"/>
      <c r="F15" s="20"/>
      <c r="I15" s="5"/>
      <c r="J15" s="37"/>
      <c r="K15" s="37"/>
      <c r="L15" s="20"/>
    </row>
    <row r="16" spans="1:12" x14ac:dyDescent="0.25">
      <c r="A16" s="5">
        <v>2014</v>
      </c>
      <c r="B16" s="34">
        <v>236.524</v>
      </c>
      <c r="C16" s="34">
        <v>251.8</v>
      </c>
      <c r="D16" s="37"/>
      <c r="E16" s="35"/>
      <c r="F16" s="20"/>
    </row>
    <row r="17" spans="1:7" x14ac:dyDescent="0.25">
      <c r="A17" s="5">
        <v>2015</v>
      </c>
      <c r="B17" s="34">
        <v>234.71799999999999</v>
      </c>
      <c r="C17" s="34">
        <v>275.50599999999997</v>
      </c>
      <c r="D17" s="35"/>
      <c r="E17" s="35"/>
    </row>
    <row r="18" spans="1:7" x14ac:dyDescent="0.25">
      <c r="A18" s="5">
        <v>2016</v>
      </c>
      <c r="B18" s="34">
        <v>252.54</v>
      </c>
      <c r="C18" s="34">
        <v>283.90499999999997</v>
      </c>
      <c r="D18" s="38">
        <v>2.0839691035442378</v>
      </c>
      <c r="E18" s="35"/>
    </row>
    <row r="19" spans="1:7" x14ac:dyDescent="0.25">
      <c r="D19" s="20"/>
    </row>
    <row r="26" spans="1:7" x14ac:dyDescent="0.25">
      <c r="G26" t="s">
        <v>121</v>
      </c>
    </row>
    <row r="27" spans="1:7" x14ac:dyDescent="0.25">
      <c r="G27" t="s">
        <v>121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9"/>
  <sheetViews>
    <sheetView workbookViewId="0">
      <selection activeCell="S21" sqref="S21:S22"/>
    </sheetView>
  </sheetViews>
  <sheetFormatPr defaultRowHeight="15" x14ac:dyDescent="0.25"/>
  <sheetData>
    <row r="19" spans="12:12" x14ac:dyDescent="0.25">
      <c r="L19" s="3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O22" sqref="O22"/>
    </sheetView>
  </sheetViews>
  <sheetFormatPr defaultRowHeight="15" x14ac:dyDescent="0.25"/>
  <cols>
    <col min="1" max="1" width="4.7109375" customWidth="1"/>
    <col min="3" max="3" width="15.7109375" customWidth="1"/>
    <col min="4" max="4" width="11" customWidth="1"/>
  </cols>
  <sheetData>
    <row r="1" spans="1:5" x14ac:dyDescent="0.25">
      <c r="A1" s="5"/>
      <c r="B1" s="13" t="s">
        <v>26</v>
      </c>
    </row>
    <row r="2" spans="1:5" x14ac:dyDescent="0.25">
      <c r="A2" s="5"/>
      <c r="B2" s="13" t="s">
        <v>25</v>
      </c>
    </row>
    <row r="3" spans="1:5" x14ac:dyDescent="0.25">
      <c r="A3" s="5"/>
      <c r="B3" s="9" t="s">
        <v>117</v>
      </c>
    </row>
    <row r="4" spans="1:5" x14ac:dyDescent="0.25">
      <c r="A4" s="14" t="s">
        <v>0</v>
      </c>
      <c r="B4" s="5" t="s">
        <v>155</v>
      </c>
    </row>
    <row r="5" spans="1:5" x14ac:dyDescent="0.25">
      <c r="A5" s="14" t="s">
        <v>1</v>
      </c>
      <c r="B5" s="5"/>
    </row>
    <row r="6" spans="1:5" x14ac:dyDescent="0.25">
      <c r="A6" s="14" t="s">
        <v>2</v>
      </c>
      <c r="B6" s="5"/>
    </row>
    <row r="7" spans="1:5" x14ac:dyDescent="0.25">
      <c r="A7" s="14" t="s">
        <v>3</v>
      </c>
      <c r="B7" s="15" t="s">
        <v>154</v>
      </c>
    </row>
    <row r="8" spans="1:5" x14ac:dyDescent="0.25">
      <c r="A8" s="14" t="s">
        <v>4</v>
      </c>
      <c r="B8" s="5" t="s">
        <v>153</v>
      </c>
    </row>
    <row r="9" spans="1:5" x14ac:dyDescent="0.25">
      <c r="A9" s="14" t="s">
        <v>5</v>
      </c>
      <c r="B9" s="5"/>
    </row>
    <row r="10" spans="1:5" x14ac:dyDescent="0.25">
      <c r="A10" s="16" t="s">
        <v>6</v>
      </c>
      <c r="B10" s="5"/>
    </row>
    <row r="11" spans="1:5" s="18" customFormat="1" x14ac:dyDescent="0.25"/>
    <row r="12" spans="1:5" x14ac:dyDescent="0.25">
      <c r="E12" s="36"/>
    </row>
    <row r="13" spans="1:5" x14ac:dyDescent="0.25">
      <c r="A13" s="4" t="s">
        <v>79</v>
      </c>
      <c r="B13" s="4" t="s">
        <v>98</v>
      </c>
      <c r="C13" s="4" t="s">
        <v>21</v>
      </c>
      <c r="D13" s="4"/>
    </row>
    <row r="14" spans="1:5" x14ac:dyDescent="0.25">
      <c r="A14" s="5">
        <v>2012</v>
      </c>
      <c r="B14" s="37">
        <v>66.395119000000008</v>
      </c>
      <c r="C14" s="37">
        <v>50.813919999999996</v>
      </c>
      <c r="D14" s="20"/>
    </row>
    <row r="15" spans="1:5" x14ac:dyDescent="0.25">
      <c r="A15" s="5">
        <v>2013</v>
      </c>
      <c r="B15" s="37">
        <v>67.087104000000011</v>
      </c>
      <c r="C15" s="37">
        <v>56.114384000000001</v>
      </c>
      <c r="D15" s="20"/>
    </row>
    <row r="16" spans="1:5" x14ac:dyDescent="0.25">
      <c r="A16" s="5">
        <v>2014</v>
      </c>
      <c r="B16" s="37">
        <v>69.363081999999991</v>
      </c>
      <c r="C16" s="37">
        <v>59.493199999999995</v>
      </c>
      <c r="D16" s="20"/>
    </row>
    <row r="17" spans="1:4" x14ac:dyDescent="0.25">
      <c r="A17" s="5">
        <v>2015</v>
      </c>
      <c r="B17" s="37">
        <v>70.846273499999995</v>
      </c>
      <c r="C17" s="37">
        <v>61.125805999999997</v>
      </c>
      <c r="D17" s="20"/>
    </row>
    <row r="18" spans="1:4" x14ac:dyDescent="0.25">
      <c r="A18" s="5">
        <v>2016</v>
      </c>
      <c r="B18" s="37">
        <v>75.619898000000006</v>
      </c>
      <c r="C18" s="37">
        <v>65.692789999999988</v>
      </c>
      <c r="D18" s="20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K23" sqref="K23"/>
    </sheetView>
  </sheetViews>
  <sheetFormatPr defaultRowHeight="15" x14ac:dyDescent="0.25"/>
  <cols>
    <col min="1" max="1" width="4.7109375" customWidth="1"/>
    <col min="3" max="3" width="15.7109375" customWidth="1"/>
    <col min="4" max="4" width="11" customWidth="1"/>
  </cols>
  <sheetData>
    <row r="1" spans="1:5" x14ac:dyDescent="0.25">
      <c r="A1" s="5"/>
      <c r="B1" s="13" t="s">
        <v>26</v>
      </c>
    </row>
    <row r="2" spans="1:5" x14ac:dyDescent="0.25">
      <c r="A2" s="5"/>
      <c r="B2" s="13" t="s">
        <v>25</v>
      </c>
    </row>
    <row r="3" spans="1:5" x14ac:dyDescent="0.25">
      <c r="A3" s="5"/>
      <c r="B3" s="9" t="s">
        <v>133</v>
      </c>
    </row>
    <row r="4" spans="1:5" x14ac:dyDescent="0.25">
      <c r="A4" s="14" t="s">
        <v>0</v>
      </c>
      <c r="B4" s="5" t="s">
        <v>156</v>
      </c>
    </row>
    <row r="5" spans="1:5" x14ac:dyDescent="0.25">
      <c r="A5" s="14" t="s">
        <v>1</v>
      </c>
      <c r="B5" s="5"/>
    </row>
    <row r="6" spans="1:5" x14ac:dyDescent="0.25">
      <c r="A6" s="14" t="s">
        <v>2</v>
      </c>
      <c r="B6" s="5"/>
    </row>
    <row r="7" spans="1:5" x14ac:dyDescent="0.25">
      <c r="A7" s="14" t="s">
        <v>3</v>
      </c>
      <c r="B7" s="15" t="s">
        <v>157</v>
      </c>
    </row>
    <row r="8" spans="1:5" x14ac:dyDescent="0.25">
      <c r="A8" s="14" t="s">
        <v>4</v>
      </c>
      <c r="B8" s="5" t="s">
        <v>145</v>
      </c>
    </row>
    <row r="9" spans="1:5" x14ac:dyDescent="0.25">
      <c r="A9" s="14" t="s">
        <v>5</v>
      </c>
      <c r="B9" s="5"/>
    </row>
    <row r="10" spans="1:5" x14ac:dyDescent="0.25">
      <c r="A10" s="16" t="s">
        <v>6</v>
      </c>
      <c r="B10" s="5"/>
    </row>
    <row r="11" spans="1:5" s="18" customFormat="1" x14ac:dyDescent="0.25"/>
    <row r="12" spans="1:5" x14ac:dyDescent="0.25">
      <c r="E12" s="36"/>
    </row>
    <row r="13" spans="1:5" x14ac:dyDescent="0.25">
      <c r="A13" s="4" t="s">
        <v>79</v>
      </c>
      <c r="B13" s="4" t="s">
        <v>99</v>
      </c>
      <c r="C13" s="4"/>
    </row>
    <row r="14" spans="1:5" x14ac:dyDescent="0.25">
      <c r="A14" s="5">
        <v>2012</v>
      </c>
      <c r="B14" s="20">
        <v>22.2</v>
      </c>
      <c r="C14" s="37"/>
    </row>
    <row r="15" spans="1:5" x14ac:dyDescent="0.25">
      <c r="A15" s="5">
        <v>2013</v>
      </c>
      <c r="B15" s="20">
        <v>23.43</v>
      </c>
      <c r="C15" s="37"/>
    </row>
    <row r="16" spans="1:5" x14ac:dyDescent="0.25">
      <c r="A16" s="5">
        <v>2014</v>
      </c>
      <c r="B16" s="20">
        <v>24.5</v>
      </c>
      <c r="C16" s="37"/>
    </row>
    <row r="17" spans="1:3" x14ac:dyDescent="0.25">
      <c r="A17" s="5">
        <v>2015</v>
      </c>
      <c r="B17" s="20">
        <v>25.306000000000001</v>
      </c>
      <c r="C17" s="37"/>
    </row>
    <row r="18" spans="1:3" x14ac:dyDescent="0.25">
      <c r="A18" s="5">
        <v>2016</v>
      </c>
      <c r="B18" s="20">
        <v>27.314833999999998</v>
      </c>
      <c r="C18" s="37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3" sqref="U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3" max="3" width="15.7109375" customWidth="1"/>
    <col min="4" max="4" width="11" customWidth="1"/>
  </cols>
  <sheetData>
    <row r="1" spans="1:5" x14ac:dyDescent="0.25">
      <c r="A1" s="5"/>
      <c r="B1" s="13" t="s">
        <v>26</v>
      </c>
    </row>
    <row r="2" spans="1:5" x14ac:dyDescent="0.25">
      <c r="A2" s="5"/>
      <c r="B2" s="13" t="s">
        <v>25</v>
      </c>
    </row>
    <row r="3" spans="1:5" x14ac:dyDescent="0.25">
      <c r="A3" s="5"/>
      <c r="B3" s="9" t="s">
        <v>132</v>
      </c>
    </row>
    <row r="4" spans="1:5" x14ac:dyDescent="0.25">
      <c r="A4" s="14" t="s">
        <v>0</v>
      </c>
      <c r="B4" s="5" t="s">
        <v>125</v>
      </c>
    </row>
    <row r="5" spans="1:5" x14ac:dyDescent="0.25">
      <c r="A5" s="14" t="s">
        <v>1</v>
      </c>
      <c r="B5" s="5"/>
    </row>
    <row r="6" spans="1:5" x14ac:dyDescent="0.25">
      <c r="A6" s="14" t="s">
        <v>2</v>
      </c>
      <c r="B6" s="5" t="s">
        <v>126</v>
      </c>
    </row>
    <row r="7" spans="1:5" x14ac:dyDescent="0.25">
      <c r="A7" s="14" t="s">
        <v>3</v>
      </c>
      <c r="B7" s="15" t="s">
        <v>158</v>
      </c>
    </row>
    <row r="8" spans="1:5" x14ac:dyDescent="0.25">
      <c r="A8" s="14" t="s">
        <v>4</v>
      </c>
      <c r="B8" s="5" t="s">
        <v>49</v>
      </c>
    </row>
    <row r="9" spans="1:5" x14ac:dyDescent="0.25">
      <c r="A9" s="14" t="s">
        <v>5</v>
      </c>
      <c r="B9" s="5"/>
    </row>
    <row r="10" spans="1:5" x14ac:dyDescent="0.25">
      <c r="A10" s="16" t="s">
        <v>6</v>
      </c>
      <c r="B10" s="5"/>
    </row>
    <row r="11" spans="1:5" s="18" customFormat="1" x14ac:dyDescent="0.25"/>
    <row r="12" spans="1:5" x14ac:dyDescent="0.25">
      <c r="E12" s="36"/>
    </row>
    <row r="13" spans="1:5" x14ac:dyDescent="0.25">
      <c r="A13" s="45" t="s">
        <v>19</v>
      </c>
      <c r="B13" s="45" t="s">
        <v>123</v>
      </c>
      <c r="C13" s="45" t="s">
        <v>124</v>
      </c>
      <c r="D13" s="45" t="s">
        <v>127</v>
      </c>
    </row>
    <row r="14" spans="1:5" x14ac:dyDescent="0.25">
      <c r="A14" s="46">
        <v>2011</v>
      </c>
      <c r="B14" s="47">
        <v>50.995362362277788</v>
      </c>
      <c r="C14" s="47">
        <v>39.571336879980997</v>
      </c>
      <c r="D14" s="47">
        <v>9.4333007577412253</v>
      </c>
    </row>
    <row r="15" spans="1:5" x14ac:dyDescent="0.25">
      <c r="A15" s="46">
        <v>2012</v>
      </c>
      <c r="B15" s="47">
        <v>48.660055891900988</v>
      </c>
      <c r="C15" s="47">
        <v>38.946936057952783</v>
      </c>
      <c r="D15" s="47">
        <v>12.393008050146225</v>
      </c>
    </row>
    <row r="16" spans="1:5" x14ac:dyDescent="0.25">
      <c r="A16" s="46">
        <v>2013</v>
      </c>
      <c r="B16" s="47">
        <v>47.155987295266939</v>
      </c>
      <c r="C16" s="47">
        <v>38.872549675140696</v>
      </c>
      <c r="D16" s="47">
        <v>13.971463029592357</v>
      </c>
    </row>
    <row r="17" spans="1:4" x14ac:dyDescent="0.25">
      <c r="A17" s="46">
        <v>2014</v>
      </c>
      <c r="B17" s="47">
        <v>31.751110266936749</v>
      </c>
      <c r="C17" s="47">
        <v>43.213313839021303</v>
      </c>
      <c r="D17" s="47">
        <v>25.035575894041951</v>
      </c>
    </row>
    <row r="18" spans="1:4" x14ac:dyDescent="0.25">
      <c r="A18" s="46">
        <v>2015</v>
      </c>
      <c r="B18" s="47">
        <v>44.078836309995303</v>
      </c>
      <c r="C18" s="47">
        <v>39.394334073798007</v>
      </c>
      <c r="D18" s="47">
        <v>16.526829616206683</v>
      </c>
    </row>
    <row r="19" spans="1:4" x14ac:dyDescent="0.25">
      <c r="A19" s="48">
        <v>2016</v>
      </c>
      <c r="B19" s="47">
        <v>37.320934010659769</v>
      </c>
      <c r="C19" s="47">
        <v>33.688083053717484</v>
      </c>
      <c r="D19" s="47">
        <v>28.990982935622746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4" sqref="S14:S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O33" sqref="O33"/>
    </sheetView>
  </sheetViews>
  <sheetFormatPr defaultRowHeight="15" x14ac:dyDescent="0.25"/>
  <cols>
    <col min="1" max="1" width="4.7109375" customWidth="1"/>
    <col min="3" max="3" width="15.7109375" customWidth="1"/>
    <col min="4" max="4" width="11" customWidth="1"/>
  </cols>
  <sheetData>
    <row r="1" spans="1:5" x14ac:dyDescent="0.25">
      <c r="A1" s="5"/>
      <c r="B1" s="13" t="s">
        <v>26</v>
      </c>
    </row>
    <row r="2" spans="1:5" x14ac:dyDescent="0.25">
      <c r="A2" s="5"/>
      <c r="B2" s="13" t="s">
        <v>25</v>
      </c>
    </row>
    <row r="3" spans="1:5" x14ac:dyDescent="0.25">
      <c r="A3" s="5"/>
      <c r="B3" s="9" t="s">
        <v>136</v>
      </c>
    </row>
    <row r="4" spans="1:5" x14ac:dyDescent="0.25">
      <c r="A4" s="14" t="s">
        <v>0</v>
      </c>
      <c r="B4" s="5" t="s">
        <v>130</v>
      </c>
    </row>
    <row r="5" spans="1:5" x14ac:dyDescent="0.25">
      <c r="A5" s="14" t="s">
        <v>1</v>
      </c>
      <c r="B5" s="5"/>
    </row>
    <row r="6" spans="1:5" x14ac:dyDescent="0.25">
      <c r="A6" s="14" t="s">
        <v>2</v>
      </c>
      <c r="B6" s="5"/>
    </row>
    <row r="7" spans="1:5" x14ac:dyDescent="0.25">
      <c r="A7" s="14" t="s">
        <v>3</v>
      </c>
      <c r="B7" s="15" t="s">
        <v>147</v>
      </c>
    </row>
    <row r="8" spans="1:5" x14ac:dyDescent="0.25">
      <c r="A8" s="14" t="s">
        <v>4</v>
      </c>
      <c r="B8" s="5" t="s">
        <v>131</v>
      </c>
    </row>
    <row r="9" spans="1:5" x14ac:dyDescent="0.25">
      <c r="A9" s="14" t="s">
        <v>5</v>
      </c>
      <c r="B9" s="5"/>
    </row>
    <row r="10" spans="1:5" x14ac:dyDescent="0.25">
      <c r="A10" s="16" t="s">
        <v>6</v>
      </c>
      <c r="B10" s="5"/>
    </row>
    <row r="11" spans="1:5" s="18" customFormat="1" x14ac:dyDescent="0.25"/>
    <row r="12" spans="1:5" x14ac:dyDescent="0.25">
      <c r="E12" s="36"/>
    </row>
    <row r="13" spans="1:5" x14ac:dyDescent="0.25">
      <c r="B13" s="45"/>
      <c r="C13" s="45"/>
      <c r="D13" s="45"/>
    </row>
    <row r="14" spans="1:5" x14ac:dyDescent="0.25">
      <c r="A14" s="45" t="s">
        <v>19</v>
      </c>
      <c r="B14" s="45" t="s">
        <v>128</v>
      </c>
      <c r="C14" s="45" t="s">
        <v>129</v>
      </c>
      <c r="D14" s="47"/>
    </row>
    <row r="15" spans="1:5" x14ac:dyDescent="0.25">
      <c r="A15" s="49">
        <v>2011</v>
      </c>
      <c r="B15" s="50">
        <v>652.45890501999997</v>
      </c>
      <c r="C15" s="50">
        <v>67.108171216000002</v>
      </c>
      <c r="D15" s="47"/>
    </row>
    <row r="16" spans="1:5" x14ac:dyDescent="0.25">
      <c r="A16" s="49">
        <v>2012</v>
      </c>
      <c r="B16" s="50">
        <v>681.03915470000004</v>
      </c>
      <c r="C16" s="50">
        <v>73.535195268999999</v>
      </c>
      <c r="D16" s="47"/>
    </row>
    <row r="17" spans="1:4" x14ac:dyDescent="0.25">
      <c r="A17" s="49">
        <v>2013</v>
      </c>
      <c r="B17" s="50">
        <v>702.3310191170001</v>
      </c>
      <c r="C17" s="50">
        <v>79.123605425299985</v>
      </c>
      <c r="D17" s="47"/>
    </row>
    <row r="18" spans="1:4" x14ac:dyDescent="0.25">
      <c r="A18" s="49">
        <v>2014</v>
      </c>
      <c r="B18" s="50">
        <v>721.13793229299995</v>
      </c>
      <c r="C18" s="50">
        <v>89.582051663800002</v>
      </c>
      <c r="D18" s="47"/>
    </row>
    <row r="19" spans="1:4" x14ac:dyDescent="0.25">
      <c r="A19" s="49">
        <v>2015</v>
      </c>
      <c r="B19" s="50">
        <v>730.77608262600006</v>
      </c>
      <c r="C19" s="50">
        <v>103.528783807</v>
      </c>
      <c r="D19" s="47"/>
    </row>
    <row r="20" spans="1:4" x14ac:dyDescent="0.25">
      <c r="A20" s="49">
        <v>2016</v>
      </c>
      <c r="B20" s="50">
        <v>773.00050600000009</v>
      </c>
      <c r="C20" s="50">
        <v>120.19437699999999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B10" sqref="B10"/>
    </sheetView>
  </sheetViews>
  <sheetFormatPr defaultRowHeight="15" x14ac:dyDescent="0.25"/>
  <cols>
    <col min="1" max="1" width="5.28515625" style="5" customWidth="1"/>
    <col min="2" max="8" width="9.140625" style="5"/>
  </cols>
  <sheetData>
    <row r="1" spans="1:8" x14ac:dyDescent="0.25">
      <c r="B1" s="13" t="s">
        <v>26</v>
      </c>
    </row>
    <row r="2" spans="1:8" x14ac:dyDescent="0.25">
      <c r="B2" s="13" t="s">
        <v>25</v>
      </c>
    </row>
    <row r="3" spans="1:8" x14ac:dyDescent="0.25">
      <c r="B3" s="9" t="s">
        <v>17</v>
      </c>
    </row>
    <row r="4" spans="1:8" x14ac:dyDescent="0.25">
      <c r="A4" s="14" t="s">
        <v>0</v>
      </c>
      <c r="B4" s="5" t="s">
        <v>151</v>
      </c>
    </row>
    <row r="5" spans="1:8" x14ac:dyDescent="0.25">
      <c r="A5" s="14" t="s">
        <v>1</v>
      </c>
    </row>
    <row r="6" spans="1:8" x14ac:dyDescent="0.25">
      <c r="A6" s="14" t="s">
        <v>2</v>
      </c>
      <c r="B6" s="5" t="s">
        <v>30</v>
      </c>
    </row>
    <row r="7" spans="1:8" x14ac:dyDescent="0.25">
      <c r="A7" s="14" t="s">
        <v>3</v>
      </c>
      <c r="B7" s="15" t="s">
        <v>158</v>
      </c>
    </row>
    <row r="8" spans="1:8" x14ac:dyDescent="0.25">
      <c r="A8" s="14" t="s">
        <v>4</v>
      </c>
      <c r="B8" s="5" t="s">
        <v>27</v>
      </c>
    </row>
    <row r="9" spans="1:8" x14ac:dyDescent="0.25">
      <c r="A9" s="14" t="s">
        <v>5</v>
      </c>
      <c r="B9" s="5" t="s">
        <v>28</v>
      </c>
    </row>
    <row r="10" spans="1:8" x14ac:dyDescent="0.25">
      <c r="A10" s="16" t="s">
        <v>6</v>
      </c>
      <c r="B10" s="5" t="s">
        <v>169</v>
      </c>
    </row>
    <row r="11" spans="1:8" s="18" customFormat="1" x14ac:dyDescent="0.25">
      <c r="A11" s="17"/>
      <c r="B11" s="17"/>
      <c r="C11" s="17"/>
      <c r="D11" s="17"/>
      <c r="E11" s="17"/>
      <c r="F11" s="17"/>
      <c r="G11" s="17"/>
      <c r="H11" s="17"/>
    </row>
    <row r="13" spans="1:8" x14ac:dyDescent="0.25">
      <c r="A13" s="5" t="s">
        <v>19</v>
      </c>
      <c r="B13" s="4" t="s">
        <v>29</v>
      </c>
      <c r="C13" s="4" t="s">
        <v>142</v>
      </c>
    </row>
    <row r="14" spans="1:8" x14ac:dyDescent="0.25">
      <c r="B14" s="20">
        <v>43.433741251525817</v>
      </c>
      <c r="C14" s="20">
        <v>233.2</v>
      </c>
    </row>
    <row r="15" spans="1:8" x14ac:dyDescent="0.25">
      <c r="B15" s="20">
        <v>40.776848866418831</v>
      </c>
      <c r="C15" s="20">
        <v>250.2</v>
      </c>
    </row>
    <row r="16" spans="1:8" x14ac:dyDescent="0.25">
      <c r="B16" s="20">
        <v>37.626753371270389</v>
      </c>
      <c r="C16" s="20">
        <v>246.2</v>
      </c>
    </row>
    <row r="17" spans="1:3" x14ac:dyDescent="0.25">
      <c r="B17" s="20">
        <v>38.371986354485337</v>
      </c>
      <c r="C17" s="20">
        <v>232.36666666666667</v>
      </c>
    </row>
    <row r="18" spans="1:3" x14ac:dyDescent="0.25">
      <c r="B18" s="20">
        <v>45.927062768495389</v>
      </c>
      <c r="C18" s="20">
        <v>243.23333333333332</v>
      </c>
    </row>
    <row r="19" spans="1:3" x14ac:dyDescent="0.25">
      <c r="A19" s="5">
        <v>2012</v>
      </c>
      <c r="B19" s="20">
        <v>42.697398342265785</v>
      </c>
      <c r="C19" s="20">
        <v>263.03333333333336</v>
      </c>
    </row>
    <row r="20" spans="1:3" x14ac:dyDescent="0.25">
      <c r="B20" s="20">
        <v>33.81881988172907</v>
      </c>
      <c r="C20" s="20">
        <v>234.4</v>
      </c>
    </row>
    <row r="21" spans="1:3" x14ac:dyDescent="0.25">
      <c r="B21" s="20">
        <v>47.60616608829897</v>
      </c>
      <c r="C21" s="20">
        <v>258.26666666666665</v>
      </c>
    </row>
    <row r="22" spans="1:3" x14ac:dyDescent="0.25">
      <c r="B22" s="20">
        <v>33.672273487366326</v>
      </c>
      <c r="C22" s="20">
        <v>229.76666666666668</v>
      </c>
    </row>
    <row r="23" spans="1:3" x14ac:dyDescent="0.25">
      <c r="B23" s="20">
        <v>40.789004605763338</v>
      </c>
      <c r="C23" s="20">
        <v>263.43333333333334</v>
      </c>
    </row>
    <row r="24" spans="1:3" x14ac:dyDescent="0.25">
      <c r="B24" s="20">
        <v>32.67309233307914</v>
      </c>
      <c r="C24" s="20">
        <v>246.03333333333333</v>
      </c>
    </row>
    <row r="25" spans="1:3" x14ac:dyDescent="0.25">
      <c r="B25" s="20">
        <v>41.310891722175036</v>
      </c>
      <c r="C25" s="20">
        <v>273.53333333333336</v>
      </c>
    </row>
    <row r="26" spans="1:3" x14ac:dyDescent="0.25">
      <c r="B26" s="20">
        <v>35.509425515447312</v>
      </c>
      <c r="C26" s="20">
        <v>239.26666666666668</v>
      </c>
    </row>
    <row r="27" spans="1:3" x14ac:dyDescent="0.25">
      <c r="B27" s="20">
        <v>46.209295655216785</v>
      </c>
      <c r="C27" s="20">
        <v>260.2</v>
      </c>
    </row>
    <row r="28" spans="1:3" x14ac:dyDescent="0.25">
      <c r="B28" s="20">
        <v>41.88162666921464</v>
      </c>
      <c r="C28" s="20">
        <v>245.23333333333332</v>
      </c>
    </row>
    <row r="29" spans="1:3" x14ac:dyDescent="0.25">
      <c r="B29" s="20">
        <v>34.798166783268272</v>
      </c>
      <c r="C29" s="20">
        <v>259.93333333333334</v>
      </c>
    </row>
    <row r="30" spans="1:3" x14ac:dyDescent="0.25">
      <c r="B30" s="20">
        <v>46.918759973803262</v>
      </c>
      <c r="C30" s="20">
        <v>274.10000000000002</v>
      </c>
    </row>
    <row r="31" spans="1:3" x14ac:dyDescent="0.25">
      <c r="A31" s="5">
        <v>2013</v>
      </c>
      <c r="B31" s="20">
        <v>39.815578545956825</v>
      </c>
      <c r="C31" s="20">
        <v>264.56666666666666</v>
      </c>
    </row>
    <row r="32" spans="1:3" x14ac:dyDescent="0.25">
      <c r="B32" s="20">
        <v>34.954970927466427</v>
      </c>
      <c r="C32" s="20">
        <v>257</v>
      </c>
    </row>
    <row r="33" spans="1:3" x14ac:dyDescent="0.25">
      <c r="B33" s="20">
        <v>37.860339162466467</v>
      </c>
      <c r="C33" s="20">
        <v>264.63333333333333</v>
      </c>
    </row>
    <row r="34" spans="1:3" x14ac:dyDescent="0.25">
      <c r="B34" s="20">
        <v>29.286452344854769</v>
      </c>
      <c r="C34" s="20">
        <v>232.7</v>
      </c>
    </row>
    <row r="35" spans="1:3" x14ac:dyDescent="0.25">
      <c r="B35" s="20">
        <v>31.867717323238036</v>
      </c>
      <c r="C35" s="20">
        <v>262.23333333333335</v>
      </c>
    </row>
    <row r="36" spans="1:3" x14ac:dyDescent="0.25">
      <c r="B36" s="20">
        <v>33.094711010091103</v>
      </c>
      <c r="C36" s="20">
        <v>231.26666666666668</v>
      </c>
    </row>
    <row r="37" spans="1:3" x14ac:dyDescent="0.25">
      <c r="B37" s="20">
        <v>39.663978636091663</v>
      </c>
      <c r="C37" s="20">
        <v>288.83333333333331</v>
      </c>
    </row>
    <row r="38" spans="1:3" x14ac:dyDescent="0.25">
      <c r="B38" s="20">
        <v>32.44501118534626</v>
      </c>
      <c r="C38" s="20">
        <v>229.03333333333333</v>
      </c>
    </row>
    <row r="39" spans="1:3" x14ac:dyDescent="0.25">
      <c r="B39" s="20">
        <v>37.019145566086202</v>
      </c>
      <c r="C39" s="20">
        <v>250.36666666666667</v>
      </c>
    </row>
    <row r="40" spans="1:3" x14ac:dyDescent="0.25">
      <c r="B40" s="20">
        <v>37.919341074297954</v>
      </c>
      <c r="C40" s="20">
        <v>246.96666666666667</v>
      </c>
    </row>
    <row r="41" spans="1:3" x14ac:dyDescent="0.25">
      <c r="B41" s="20">
        <v>34.965035816946859</v>
      </c>
      <c r="C41" s="20">
        <v>259.56666666666666</v>
      </c>
    </row>
    <row r="42" spans="1:3" x14ac:dyDescent="0.25">
      <c r="B42" s="20">
        <v>34.378569556133826</v>
      </c>
      <c r="C42" s="20">
        <v>241.66666666666666</v>
      </c>
    </row>
    <row r="43" spans="1:3" x14ac:dyDescent="0.25">
      <c r="A43" s="5">
        <v>2014</v>
      </c>
      <c r="B43" s="20">
        <v>38.774053606009382</v>
      </c>
      <c r="C43" s="20">
        <v>266.60000000000002</v>
      </c>
    </row>
    <row r="44" spans="1:3" x14ac:dyDescent="0.25">
      <c r="B44" s="20">
        <v>31.365333193280371</v>
      </c>
      <c r="C44" s="20">
        <v>229.76666666666668</v>
      </c>
    </row>
    <row r="45" spans="1:3" x14ac:dyDescent="0.25">
      <c r="B45" s="20">
        <v>37.073980326134659</v>
      </c>
      <c r="C45" s="20">
        <v>231.26666666666668</v>
      </c>
    </row>
    <row r="46" spans="1:3" x14ac:dyDescent="0.25">
      <c r="B46" s="20">
        <v>37.722303096522126</v>
      </c>
      <c r="C46" s="20">
        <v>232.03333333333333</v>
      </c>
    </row>
    <row r="47" spans="1:3" x14ac:dyDescent="0.25">
      <c r="B47" s="20">
        <v>41.05058602612803</v>
      </c>
      <c r="C47" s="20">
        <v>270</v>
      </c>
    </row>
    <row r="48" spans="1:3" x14ac:dyDescent="0.25">
      <c r="B48" s="20">
        <v>50.513624823083831</v>
      </c>
      <c r="C48" s="20">
        <v>225.13333333333333</v>
      </c>
    </row>
    <row r="49" spans="1:3" x14ac:dyDescent="0.25">
      <c r="B49" s="20">
        <v>66.505572184912936</v>
      </c>
      <c r="C49" s="20">
        <v>294.73333333333335</v>
      </c>
    </row>
    <row r="50" spans="1:3" x14ac:dyDescent="0.25">
      <c r="B50" s="20">
        <v>33.663579565217027</v>
      </c>
      <c r="C50" s="20">
        <v>224.93333333333334</v>
      </c>
    </row>
    <row r="51" spans="1:3" x14ac:dyDescent="0.25">
      <c r="B51" s="20">
        <v>37.640389869516419</v>
      </c>
      <c r="C51" s="20">
        <v>242.96666666666667</v>
      </c>
    </row>
    <row r="52" spans="1:3" x14ac:dyDescent="0.25">
      <c r="B52" s="20">
        <v>37.268089380536772</v>
      </c>
      <c r="C52" s="20">
        <v>247.36666666666667</v>
      </c>
    </row>
    <row r="53" spans="1:3" x14ac:dyDescent="0.25">
      <c r="B53" s="20">
        <v>44.027285558281015</v>
      </c>
      <c r="C53" s="20">
        <v>239.5</v>
      </c>
    </row>
    <row r="54" spans="1:3" x14ac:dyDescent="0.25">
      <c r="B54" s="20">
        <v>40.477167211948235</v>
      </c>
      <c r="C54" s="20">
        <v>201.43333333333334</v>
      </c>
    </row>
    <row r="55" spans="1:3" x14ac:dyDescent="0.25">
      <c r="A55" s="5">
        <v>2015</v>
      </c>
      <c r="B55" s="20">
        <v>50.718146651634406</v>
      </c>
      <c r="C55" s="20">
        <v>260.33333333333331</v>
      </c>
    </row>
    <row r="56" spans="1:3" x14ac:dyDescent="0.25">
      <c r="B56" s="20">
        <v>42.162897611464359</v>
      </c>
      <c r="C56" s="20">
        <v>258.3</v>
      </c>
    </row>
    <row r="57" spans="1:3" x14ac:dyDescent="0.25">
      <c r="B57" s="20">
        <v>42.581567044827949</v>
      </c>
      <c r="C57" s="20">
        <v>258.63333333333333</v>
      </c>
    </row>
    <row r="58" spans="1:3" x14ac:dyDescent="0.25">
      <c r="B58" s="20">
        <v>44.811922624232849</v>
      </c>
      <c r="C58" s="20">
        <v>255.93333333333334</v>
      </c>
    </row>
    <row r="59" spans="1:3" x14ac:dyDescent="0.25">
      <c r="B59" s="20">
        <v>49.551618774422423</v>
      </c>
      <c r="C59" s="20">
        <v>288.3</v>
      </c>
    </row>
    <row r="60" spans="1:3" x14ac:dyDescent="0.25">
      <c r="B60" s="20">
        <v>46.386380169643964</v>
      </c>
      <c r="C60" s="20">
        <v>247.36666666666667</v>
      </c>
    </row>
    <row r="61" spans="1:3" x14ac:dyDescent="0.25">
      <c r="B61" s="20">
        <v>56.986400990391061</v>
      </c>
      <c r="C61" s="20">
        <v>304.86666666666667</v>
      </c>
    </row>
    <row r="62" spans="1:3" x14ac:dyDescent="0.25">
      <c r="B62" s="20">
        <v>45.479376175666665</v>
      </c>
      <c r="C62" s="20">
        <v>218.56666666666666</v>
      </c>
    </row>
    <row r="63" spans="1:3" x14ac:dyDescent="0.25">
      <c r="B63" s="20">
        <v>52.756616290133323</v>
      </c>
      <c r="C63" s="20">
        <v>261.63333333333333</v>
      </c>
    </row>
    <row r="64" spans="1:3" x14ac:dyDescent="0.25">
      <c r="B64" s="20">
        <v>42.01078456176667</v>
      </c>
      <c r="C64" s="20">
        <v>247.33333333333334</v>
      </c>
    </row>
    <row r="65" spans="1:3" x14ac:dyDescent="0.25">
      <c r="B65" s="20">
        <v>44.775267588266672</v>
      </c>
      <c r="C65" s="20">
        <v>260.83333333333331</v>
      </c>
    </row>
    <row r="66" spans="1:3" x14ac:dyDescent="0.25">
      <c r="B66" s="20">
        <v>38.294231597633335</v>
      </c>
      <c r="C66" s="20">
        <v>267.36666666666667</v>
      </c>
    </row>
    <row r="67" spans="1:3" x14ac:dyDescent="0.25">
      <c r="A67" s="5">
        <v>2016</v>
      </c>
      <c r="B67" s="20">
        <v>60.414958084599995</v>
      </c>
      <c r="C67" s="20">
        <v>291.23333333333335</v>
      </c>
    </row>
    <row r="68" spans="1:3" x14ac:dyDescent="0.25">
      <c r="B68" s="20">
        <v>45.349201669233331</v>
      </c>
      <c r="C68" s="20">
        <v>250.53333333333333</v>
      </c>
    </row>
    <row r="69" spans="1:3" x14ac:dyDescent="0.25">
      <c r="B69" s="20">
        <v>52.81481210496667</v>
      </c>
      <c r="C69" s="20">
        <v>292.5</v>
      </c>
    </row>
    <row r="70" spans="1:3" x14ac:dyDescent="0.25">
      <c r="B70" s="20">
        <v>46.882251764133329</v>
      </c>
      <c r="C70" s="20">
        <v>270.7</v>
      </c>
    </row>
    <row r="71" spans="1:3" x14ac:dyDescent="0.25">
      <c r="B71" s="20">
        <v>54.028543368699999</v>
      </c>
      <c r="C71" s="20">
        <v>293.06666666666666</v>
      </c>
    </row>
    <row r="72" spans="1:3" x14ac:dyDescent="0.25">
      <c r="B72" s="20">
        <v>53.060020751066673</v>
      </c>
      <c r="C72" s="20">
        <v>283.53333333333336</v>
      </c>
    </row>
    <row r="73" spans="1:3" x14ac:dyDescent="0.25">
      <c r="B73" s="20">
        <v>58.489427056866667</v>
      </c>
      <c r="C73" s="20">
        <v>332.76666666666665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N33" sqref="N33"/>
    </sheetView>
  </sheetViews>
  <sheetFormatPr defaultRowHeight="15" x14ac:dyDescent="0.25"/>
  <cols>
    <col min="1" max="1" width="4.7109375" customWidth="1"/>
    <col min="3" max="3" width="15.7109375" customWidth="1"/>
    <col min="4" max="4" width="11" customWidth="1"/>
  </cols>
  <sheetData>
    <row r="1" spans="1:5" x14ac:dyDescent="0.25">
      <c r="A1" s="5"/>
      <c r="B1" s="13" t="s">
        <v>26</v>
      </c>
    </row>
    <row r="2" spans="1:5" x14ac:dyDescent="0.25">
      <c r="A2" s="5"/>
      <c r="B2" s="13" t="s">
        <v>25</v>
      </c>
    </row>
    <row r="3" spans="1:5" x14ac:dyDescent="0.25">
      <c r="A3" s="5"/>
      <c r="B3" s="9" t="s">
        <v>138</v>
      </c>
    </row>
    <row r="4" spans="1:5" x14ac:dyDescent="0.25">
      <c r="A4" s="14" t="s">
        <v>0</v>
      </c>
      <c r="B4" s="5" t="s">
        <v>137</v>
      </c>
    </row>
    <row r="5" spans="1:5" x14ac:dyDescent="0.25">
      <c r="A5" s="14" t="s">
        <v>1</v>
      </c>
      <c r="B5" s="5"/>
    </row>
    <row r="6" spans="1:5" x14ac:dyDescent="0.25">
      <c r="A6" s="14" t="s">
        <v>2</v>
      </c>
      <c r="B6" s="5"/>
    </row>
    <row r="7" spans="1:5" x14ac:dyDescent="0.25">
      <c r="A7" s="14" t="s">
        <v>3</v>
      </c>
      <c r="B7" s="15" t="s">
        <v>159</v>
      </c>
    </row>
    <row r="8" spans="1:5" x14ac:dyDescent="0.25">
      <c r="A8" s="14" t="s">
        <v>4</v>
      </c>
      <c r="B8" s="5" t="s">
        <v>119</v>
      </c>
    </row>
    <row r="9" spans="1:5" x14ac:dyDescent="0.25">
      <c r="A9" s="14" t="s">
        <v>5</v>
      </c>
      <c r="B9" s="5" t="s">
        <v>28</v>
      </c>
    </row>
    <row r="10" spans="1:5" x14ac:dyDescent="0.25">
      <c r="A10" s="16" t="s">
        <v>6</v>
      </c>
      <c r="B10" s="5"/>
    </row>
    <row r="11" spans="1:5" s="18" customFormat="1" x14ac:dyDescent="0.25"/>
    <row r="12" spans="1:5" x14ac:dyDescent="0.25">
      <c r="E12" s="36"/>
    </row>
    <row r="13" spans="1:5" x14ac:dyDescent="0.25">
      <c r="B13" s="45"/>
      <c r="C13" s="45"/>
      <c r="D13" s="45"/>
    </row>
    <row r="14" spans="1:5" x14ac:dyDescent="0.25">
      <c r="A14" s="45" t="s">
        <v>19</v>
      </c>
      <c r="B14" s="45" t="s">
        <v>134</v>
      </c>
      <c r="C14" s="45" t="s">
        <v>135</v>
      </c>
      <c r="D14" s="45" t="s">
        <v>168</v>
      </c>
    </row>
    <row r="15" spans="1:5" x14ac:dyDescent="0.25">
      <c r="A15" s="45">
        <v>2011</v>
      </c>
      <c r="B15" s="47">
        <v>15.684379</v>
      </c>
      <c r="C15" s="47">
        <v>8.8067430000000009</v>
      </c>
      <c r="D15" s="45">
        <v>192</v>
      </c>
    </row>
    <row r="16" spans="1:5" x14ac:dyDescent="0.25">
      <c r="A16" s="45">
        <v>2012</v>
      </c>
      <c r="B16" s="47">
        <v>16.497423999999999</v>
      </c>
      <c r="C16" s="47">
        <v>10.263766019999998</v>
      </c>
      <c r="D16" s="45">
        <v>188</v>
      </c>
    </row>
    <row r="17" spans="1:4" x14ac:dyDescent="0.25">
      <c r="A17" s="45">
        <v>2013</v>
      </c>
      <c r="B17" s="47">
        <v>16.927999962000001</v>
      </c>
      <c r="C17" s="47">
        <v>10.840873841000001</v>
      </c>
      <c r="D17" s="45">
        <v>196</v>
      </c>
    </row>
    <row r="18" spans="1:4" x14ac:dyDescent="0.25">
      <c r="A18" s="45">
        <v>2014</v>
      </c>
      <c r="B18" s="47">
        <v>17.768137476</v>
      </c>
      <c r="C18" s="47">
        <v>11.895364534</v>
      </c>
      <c r="D18" s="45">
        <v>205</v>
      </c>
    </row>
    <row r="19" spans="1:4" x14ac:dyDescent="0.25">
      <c r="A19" s="45">
        <v>2015</v>
      </c>
      <c r="B19" s="47">
        <v>18.486924300999998</v>
      </c>
      <c r="C19" s="47">
        <v>13.003907649</v>
      </c>
      <c r="D19" s="45">
        <v>194</v>
      </c>
    </row>
    <row r="20" spans="1:4" x14ac:dyDescent="0.25">
      <c r="A20" s="45">
        <v>2016</v>
      </c>
      <c r="B20" s="47">
        <v>19.382619000000002</v>
      </c>
      <c r="C20" s="47">
        <v>14.960030000000001</v>
      </c>
      <c r="D20" s="45">
        <v>186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6" sqref="W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K15" sqref="K15"/>
    </sheetView>
  </sheetViews>
  <sheetFormatPr defaultRowHeight="15" x14ac:dyDescent="0.25"/>
  <cols>
    <col min="1" max="1" width="4.7109375" customWidth="1"/>
    <col min="3" max="3" width="15.7109375" customWidth="1"/>
    <col min="4" max="4" width="11" customWidth="1"/>
  </cols>
  <sheetData>
    <row r="1" spans="1:5" x14ac:dyDescent="0.25">
      <c r="A1" s="5"/>
      <c r="B1" s="13" t="s">
        <v>26</v>
      </c>
    </row>
    <row r="2" spans="1:5" x14ac:dyDescent="0.25">
      <c r="A2" s="5"/>
      <c r="B2" s="13" t="s">
        <v>25</v>
      </c>
    </row>
    <row r="3" spans="1:5" x14ac:dyDescent="0.25">
      <c r="A3" s="5"/>
      <c r="B3" s="9" t="s">
        <v>167</v>
      </c>
    </row>
    <row r="4" spans="1:5" x14ac:dyDescent="0.25">
      <c r="A4" s="14" t="s">
        <v>0</v>
      </c>
      <c r="B4" s="5" t="s">
        <v>160</v>
      </c>
    </row>
    <row r="5" spans="1:5" x14ac:dyDescent="0.25">
      <c r="A5" s="14" t="s">
        <v>1</v>
      </c>
      <c r="B5" s="5"/>
    </row>
    <row r="6" spans="1:5" x14ac:dyDescent="0.25">
      <c r="A6" s="14" t="s">
        <v>2</v>
      </c>
      <c r="B6" s="5"/>
    </row>
    <row r="7" spans="1:5" x14ac:dyDescent="0.25">
      <c r="A7" s="14" t="s">
        <v>3</v>
      </c>
      <c r="B7" s="15" t="s">
        <v>161</v>
      </c>
    </row>
    <row r="8" spans="1:5" x14ac:dyDescent="0.25">
      <c r="A8" s="14" t="s">
        <v>4</v>
      </c>
      <c r="B8" s="5" t="s">
        <v>131</v>
      </c>
    </row>
    <row r="9" spans="1:5" x14ac:dyDescent="0.25">
      <c r="A9" s="14" t="s">
        <v>5</v>
      </c>
      <c r="B9" s="5"/>
    </row>
    <row r="10" spans="1:5" x14ac:dyDescent="0.25">
      <c r="A10" s="16" t="s">
        <v>6</v>
      </c>
      <c r="B10" s="5"/>
    </row>
    <row r="11" spans="1:5" s="18" customFormat="1" x14ac:dyDescent="0.25"/>
    <row r="12" spans="1:5" x14ac:dyDescent="0.25">
      <c r="E12" s="36"/>
    </row>
    <row r="13" spans="1:5" x14ac:dyDescent="0.25">
      <c r="B13" s="45"/>
      <c r="C13" s="45"/>
      <c r="D13" s="45"/>
    </row>
    <row r="14" spans="1:5" x14ac:dyDescent="0.25">
      <c r="B14" s="45"/>
      <c r="C14" s="45"/>
      <c r="D14" s="45"/>
    </row>
    <row r="15" spans="1:5" x14ac:dyDescent="0.25">
      <c r="A15" s="45" t="s">
        <v>19</v>
      </c>
      <c r="B15" s="52" t="s">
        <v>64</v>
      </c>
      <c r="C15" s="52" t="s">
        <v>162</v>
      </c>
    </row>
    <row r="16" spans="1:5" x14ac:dyDescent="0.25">
      <c r="A16" s="5"/>
      <c r="B16" s="53">
        <v>15664.899301751891</v>
      </c>
      <c r="C16" s="53">
        <v>109.51612903225806</v>
      </c>
    </row>
    <row r="17" spans="1:3" x14ac:dyDescent="0.25">
      <c r="A17" s="5"/>
      <c r="B17" s="53">
        <v>10726.780853733839</v>
      </c>
      <c r="C17" s="53">
        <v>87.965517241379317</v>
      </c>
    </row>
    <row r="18" spans="1:3" x14ac:dyDescent="0.25">
      <c r="A18" s="5"/>
      <c r="B18" s="53">
        <v>4388.8204032871245</v>
      </c>
      <c r="C18" s="53">
        <v>39.774193548387096</v>
      </c>
    </row>
    <row r="19" spans="1:3" x14ac:dyDescent="0.25">
      <c r="A19" s="5"/>
      <c r="B19" s="53">
        <v>7335.9920402228245</v>
      </c>
      <c r="C19" s="53">
        <v>60.533333333333331</v>
      </c>
    </row>
    <row r="20" spans="1:3" x14ac:dyDescent="0.25">
      <c r="A20" s="5"/>
      <c r="B20" s="53">
        <v>8684.1848566388562</v>
      </c>
      <c r="C20" s="53">
        <v>64.387096774193552</v>
      </c>
    </row>
    <row r="21" spans="1:3" x14ac:dyDescent="0.25">
      <c r="A21" s="5">
        <v>2012</v>
      </c>
      <c r="B21" s="53">
        <v>4715.2293744200915</v>
      </c>
      <c r="C21" s="53">
        <v>44.966666666666669</v>
      </c>
    </row>
    <row r="22" spans="1:3" x14ac:dyDescent="0.25">
      <c r="A22" s="5"/>
      <c r="B22" s="36">
        <v>7959.1603455658615</v>
      </c>
      <c r="C22" s="36">
        <v>52.354838709677416</v>
      </c>
    </row>
    <row r="23" spans="1:3" x14ac:dyDescent="0.25">
      <c r="A23" s="5"/>
      <c r="B23" s="36">
        <v>8881.8663867630203</v>
      </c>
      <c r="C23" s="36">
        <v>63.677419354838712</v>
      </c>
    </row>
    <row r="24" spans="1:3" x14ac:dyDescent="0.25">
      <c r="A24" s="5"/>
      <c r="B24" s="36">
        <v>4950.1574977014516</v>
      </c>
      <c r="C24" s="36">
        <v>42.133333333333333</v>
      </c>
    </row>
    <row r="25" spans="1:3" x14ac:dyDescent="0.25">
      <c r="A25" s="5"/>
      <c r="B25" s="36">
        <v>5238.4775569597841</v>
      </c>
      <c r="C25" s="36">
        <v>56.096774193548384</v>
      </c>
    </row>
    <row r="26" spans="1:3" x14ac:dyDescent="0.25">
      <c r="A26" s="5"/>
      <c r="B26" s="36">
        <v>5726.0991422939587</v>
      </c>
      <c r="C26" s="36">
        <v>61.1</v>
      </c>
    </row>
    <row r="27" spans="1:3" x14ac:dyDescent="0.25">
      <c r="A27" s="5"/>
      <c r="B27" s="36">
        <v>4583.0764750030194</v>
      </c>
      <c r="C27" s="36">
        <v>78.322580645161295</v>
      </c>
    </row>
    <row r="28" spans="1:3" x14ac:dyDescent="0.25">
      <c r="A28" s="5"/>
      <c r="B28" s="36">
        <v>8504.6241596789077</v>
      </c>
      <c r="C28" s="36">
        <v>91.032258064516128</v>
      </c>
    </row>
    <row r="29" spans="1:3" x14ac:dyDescent="0.25">
      <c r="A29" s="5"/>
      <c r="B29" s="36">
        <v>9337.452742066358</v>
      </c>
      <c r="C29" s="36">
        <v>102.14285714285714</v>
      </c>
    </row>
    <row r="30" spans="1:3" x14ac:dyDescent="0.25">
      <c r="A30" s="5"/>
      <c r="B30" s="36">
        <v>4972.7512666169259</v>
      </c>
      <c r="C30" s="36">
        <v>59.774193548387096</v>
      </c>
    </row>
    <row r="31" spans="1:3" x14ac:dyDescent="0.25">
      <c r="A31" s="5"/>
      <c r="B31" s="36">
        <v>5639.7287785682602</v>
      </c>
      <c r="C31" s="36">
        <v>124.8</v>
      </c>
    </row>
    <row r="32" spans="1:3" x14ac:dyDescent="0.25">
      <c r="A32" s="5"/>
      <c r="B32" s="36">
        <v>6369.1448834789944</v>
      </c>
      <c r="C32" s="36">
        <v>90.032258064516128</v>
      </c>
    </row>
    <row r="33" spans="1:3" x14ac:dyDescent="0.25">
      <c r="A33" s="5">
        <v>2013</v>
      </c>
      <c r="B33" s="36">
        <v>3991.8825840149334</v>
      </c>
      <c r="C33" s="36">
        <v>61.866666666666667</v>
      </c>
    </row>
    <row r="34" spans="1:3" x14ac:dyDescent="0.25">
      <c r="A34" s="5"/>
      <c r="B34" s="36">
        <v>2959.7957027491343</v>
      </c>
      <c r="C34" s="36">
        <v>53.967741935483872</v>
      </c>
    </row>
    <row r="35" spans="1:3" x14ac:dyDescent="0.25">
      <c r="A35" s="5"/>
      <c r="B35" s="36">
        <v>6055.7043301690246</v>
      </c>
      <c r="C35" s="36">
        <v>87</v>
      </c>
    </row>
    <row r="36" spans="1:3" x14ac:dyDescent="0.25">
      <c r="A36" s="5"/>
      <c r="B36" s="36">
        <v>5253.0511824036612</v>
      </c>
      <c r="C36" s="36">
        <v>68.400000000000006</v>
      </c>
    </row>
    <row r="37" spans="1:3" x14ac:dyDescent="0.25">
      <c r="A37" s="5"/>
      <c r="B37" s="36">
        <v>5367.6139530760984</v>
      </c>
      <c r="C37" s="36">
        <v>75.903225806451616</v>
      </c>
    </row>
    <row r="38" spans="1:3" x14ac:dyDescent="0.25">
      <c r="A38" s="5"/>
      <c r="B38" s="36">
        <v>8682.8107860424407</v>
      </c>
      <c r="C38" s="36">
        <v>105.66666666666667</v>
      </c>
    </row>
    <row r="39" spans="1:3" x14ac:dyDescent="0.25">
      <c r="A39" s="5"/>
      <c r="B39" s="36">
        <v>5570.4966665587599</v>
      </c>
      <c r="C39" s="36">
        <v>101.3225806451613</v>
      </c>
    </row>
    <row r="40" spans="1:3" x14ac:dyDescent="0.25">
      <c r="A40" s="5"/>
      <c r="B40" s="36">
        <v>6167.873057974909</v>
      </c>
      <c r="C40" s="36">
        <v>90.41935483870968</v>
      </c>
    </row>
    <row r="41" spans="1:3" x14ac:dyDescent="0.25">
      <c r="A41" s="5"/>
      <c r="B41" s="36">
        <v>7815.5689893518038</v>
      </c>
      <c r="C41" s="36">
        <v>100.89285714285714</v>
      </c>
    </row>
    <row r="42" spans="1:3" x14ac:dyDescent="0.25">
      <c r="A42" s="5"/>
      <c r="B42" s="36">
        <v>4043.6942802763206</v>
      </c>
      <c r="C42" s="36">
        <v>84.516129032258064</v>
      </c>
    </row>
    <row r="43" spans="1:3" x14ac:dyDescent="0.25">
      <c r="A43" s="5"/>
      <c r="B43" s="36">
        <v>3331.9354666018826</v>
      </c>
      <c r="C43" s="36">
        <v>84.033333333333331</v>
      </c>
    </row>
    <row r="44" spans="1:3" x14ac:dyDescent="0.25">
      <c r="A44" s="5"/>
      <c r="B44" s="36">
        <v>5225.620755935116</v>
      </c>
      <c r="C44" s="36">
        <v>80.129032258064512</v>
      </c>
    </row>
    <row r="45" spans="1:3" x14ac:dyDescent="0.25">
      <c r="A45" s="5">
        <v>2014</v>
      </c>
      <c r="B45" s="36">
        <v>2285.7700509941042</v>
      </c>
      <c r="C45" s="36">
        <v>48.8</v>
      </c>
    </row>
    <row r="46" spans="1:3" x14ac:dyDescent="0.25">
      <c r="A46" s="5"/>
      <c r="B46" s="36">
        <v>3155.4809710936729</v>
      </c>
      <c r="C46" s="36">
        <v>45.58064516129032</v>
      </c>
    </row>
    <row r="47" spans="1:3" x14ac:dyDescent="0.25">
      <c r="A47" s="5"/>
      <c r="B47" s="36">
        <v>6684.789206366816</v>
      </c>
      <c r="C47" s="36">
        <v>81.354838709677423</v>
      </c>
    </row>
    <row r="48" spans="1:3" x14ac:dyDescent="0.25">
      <c r="A48" s="5"/>
      <c r="B48" s="36">
        <v>4725.0679834681559</v>
      </c>
      <c r="C48" s="36">
        <v>69.5</v>
      </c>
    </row>
    <row r="49" spans="1:3" x14ac:dyDescent="0.25">
      <c r="A49" s="5"/>
      <c r="B49" s="36">
        <v>6014.7349673650588</v>
      </c>
      <c r="C49" s="36">
        <v>85.548387096774192</v>
      </c>
    </row>
    <row r="50" spans="1:3" x14ac:dyDescent="0.25">
      <c r="A50" s="5"/>
      <c r="B50" s="36">
        <v>6993.5734071994557</v>
      </c>
      <c r="C50" s="36">
        <v>96.13333333333334</v>
      </c>
    </row>
    <row r="51" spans="1:3" x14ac:dyDescent="0.25">
      <c r="A51" s="5"/>
      <c r="B51" s="36">
        <v>2660.5517667479107</v>
      </c>
      <c r="C51" s="36">
        <v>52</v>
      </c>
    </row>
    <row r="52" spans="1:3" x14ac:dyDescent="0.25">
      <c r="A52" s="5"/>
      <c r="B52" s="36">
        <v>6460.7013255113534</v>
      </c>
      <c r="C52" s="36">
        <v>88.064516129032256</v>
      </c>
    </row>
    <row r="53" spans="1:3" x14ac:dyDescent="0.25">
      <c r="A53" s="5"/>
      <c r="B53" s="36">
        <v>6418.2540004875618</v>
      </c>
      <c r="C53" s="36">
        <v>85.964285714285708</v>
      </c>
    </row>
    <row r="54" spans="1:3" x14ac:dyDescent="0.25">
      <c r="A54" s="5"/>
      <c r="B54" s="36">
        <v>5496.6140468570093</v>
      </c>
      <c r="C54" s="36">
        <v>66.483870967741936</v>
      </c>
    </row>
    <row r="55" spans="1:3" x14ac:dyDescent="0.25">
      <c r="A55" s="5"/>
      <c r="B55" s="36">
        <v>4808.061094407878</v>
      </c>
      <c r="C55" s="36">
        <v>77.900000000000006</v>
      </c>
    </row>
    <row r="56" spans="1:3" x14ac:dyDescent="0.25">
      <c r="A56" s="5"/>
      <c r="B56" s="36">
        <v>7347.842253561711</v>
      </c>
      <c r="C56" s="36">
        <v>100.96774193548387</v>
      </c>
    </row>
    <row r="57" spans="1:3" x14ac:dyDescent="0.25">
      <c r="A57" s="5">
        <v>2015</v>
      </c>
      <c r="B57" s="36">
        <v>6463.0198402584856</v>
      </c>
      <c r="C57" s="36">
        <v>75.233333333333334</v>
      </c>
    </row>
    <row r="58" spans="1:3" x14ac:dyDescent="0.25">
      <c r="A58" s="5"/>
      <c r="B58" s="36">
        <v>6733.7273081274498</v>
      </c>
      <c r="C58" s="36">
        <v>83</v>
      </c>
    </row>
    <row r="59" spans="1:3" x14ac:dyDescent="0.25">
      <c r="A59" s="5"/>
      <c r="B59" s="36">
        <v>10632.976814312184</v>
      </c>
      <c r="C59" s="36">
        <v>114.45161290322581</v>
      </c>
    </row>
    <row r="60" spans="1:3" x14ac:dyDescent="0.25">
      <c r="A60" s="5"/>
      <c r="B60" s="36">
        <v>8381.1482095458996</v>
      </c>
      <c r="C60" s="36">
        <v>108.16666666666667</v>
      </c>
    </row>
    <row r="61" spans="1:3" x14ac:dyDescent="0.25">
      <c r="A61" s="5"/>
      <c r="B61" s="36">
        <v>10952.318739693126</v>
      </c>
      <c r="C61" s="36">
        <v>144.48387096774192</v>
      </c>
    </row>
    <row r="62" spans="1:3" x14ac:dyDescent="0.25">
      <c r="A62" s="5"/>
      <c r="B62" s="36">
        <v>4982.6277422191761</v>
      </c>
      <c r="C62" s="36">
        <v>71.833333333333329</v>
      </c>
    </row>
    <row r="63" spans="1:3" x14ac:dyDescent="0.25">
      <c r="A63" s="5"/>
      <c r="B63" s="36">
        <v>6480.1797948716676</v>
      </c>
      <c r="C63" s="36">
        <v>113.83870967741936</v>
      </c>
    </row>
    <row r="64" spans="1:3" x14ac:dyDescent="0.25">
      <c r="A64" s="5"/>
      <c r="B64" s="36">
        <v>6343.7574608928571</v>
      </c>
      <c r="C64" s="36">
        <v>104.70967741935483</v>
      </c>
    </row>
    <row r="65" spans="1:3" x14ac:dyDescent="0.25">
      <c r="A65" s="5"/>
      <c r="B65" s="36">
        <v>4963.3032661034485</v>
      </c>
      <c r="C65" s="36">
        <v>94</v>
      </c>
    </row>
    <row r="66" spans="1:3" x14ac:dyDescent="0.25">
      <c r="A66" s="5"/>
      <c r="B66" s="36">
        <v>4831.5913659285716</v>
      </c>
      <c r="C66" s="36">
        <v>75.322580645161295</v>
      </c>
    </row>
    <row r="67" spans="1:3" x14ac:dyDescent="0.25">
      <c r="A67" s="5"/>
      <c r="B67" s="36">
        <v>5337.1837161071435</v>
      </c>
      <c r="C67" s="36">
        <v>108.7</v>
      </c>
    </row>
    <row r="68" spans="1:3" x14ac:dyDescent="0.25">
      <c r="A68" s="5"/>
      <c r="B68" s="36">
        <v>5172.3576022500001</v>
      </c>
      <c r="C68" s="36">
        <v>81.483870967741936</v>
      </c>
    </row>
    <row r="69" spans="1:3" x14ac:dyDescent="0.25">
      <c r="A69" s="5">
        <v>2016</v>
      </c>
      <c r="B69" s="36">
        <v>3699.1198186428574</v>
      </c>
      <c r="C69" s="36">
        <v>63.733333333333334</v>
      </c>
    </row>
    <row r="70" spans="1:3" x14ac:dyDescent="0.25">
      <c r="A70" s="5"/>
      <c r="B70" s="36">
        <v>6010.7304656428578</v>
      </c>
      <c r="C70" s="36">
        <v>78.677419354838705</v>
      </c>
    </row>
    <row r="71" spans="1:3" x14ac:dyDescent="0.25">
      <c r="A71" s="5"/>
      <c r="B71" s="36">
        <v>8221.8733966071431</v>
      </c>
      <c r="C71" s="36">
        <v>107.93548387096774</v>
      </c>
    </row>
    <row r="72" spans="1:3" x14ac:dyDescent="0.25">
      <c r="A72" s="5"/>
      <c r="B72" s="36">
        <v>6181.0208849285709</v>
      </c>
      <c r="C72" s="36">
        <v>96.86666666666666</v>
      </c>
    </row>
    <row r="73" spans="1:3" x14ac:dyDescent="0.25">
      <c r="A73" s="5"/>
      <c r="B73" s="36">
        <v>6335.8621337857139</v>
      </c>
      <c r="C73" s="36">
        <v>91</v>
      </c>
    </row>
    <row r="74" spans="1:3" x14ac:dyDescent="0.25">
      <c r="A74" s="5"/>
      <c r="B74" s="36">
        <v>3761.6016501071422</v>
      </c>
      <c r="C74" s="36">
        <v>68.966666666666669</v>
      </c>
    </row>
    <row r="75" spans="1:3" x14ac:dyDescent="0.25">
      <c r="A75" s="5"/>
      <c r="B75" s="36">
        <v>4338.9892869285713</v>
      </c>
      <c r="C75" s="36">
        <v>74.677419354838705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0" sqref="Q30:R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0" sqref="U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P17" sqref="P17"/>
    </sheetView>
  </sheetViews>
  <sheetFormatPr defaultRowHeight="15" x14ac:dyDescent="0.25"/>
  <cols>
    <col min="1" max="1" width="4.7109375" style="5" customWidth="1"/>
    <col min="2" max="7" width="9.140625" style="5"/>
  </cols>
  <sheetData>
    <row r="1" spans="1:7" x14ac:dyDescent="0.25">
      <c r="B1" s="13" t="s">
        <v>26</v>
      </c>
    </row>
    <row r="2" spans="1:7" x14ac:dyDescent="0.25">
      <c r="B2" s="13" t="s">
        <v>25</v>
      </c>
    </row>
    <row r="3" spans="1:7" x14ac:dyDescent="0.25">
      <c r="B3" s="9" t="s">
        <v>23</v>
      </c>
    </row>
    <row r="4" spans="1:7" ht="115.5" x14ac:dyDescent="0.25">
      <c r="A4" s="14" t="s">
        <v>0</v>
      </c>
      <c r="B4" s="27" t="s">
        <v>50</v>
      </c>
    </row>
    <row r="5" spans="1:7" x14ac:dyDescent="0.25">
      <c r="A5" s="14" t="s">
        <v>1</v>
      </c>
    </row>
    <row r="6" spans="1:7" x14ac:dyDescent="0.25">
      <c r="A6" s="14" t="s">
        <v>2</v>
      </c>
      <c r="B6" s="5" t="s">
        <v>48</v>
      </c>
    </row>
    <row r="7" spans="1:7" x14ac:dyDescent="0.25">
      <c r="A7" s="14" t="s">
        <v>3</v>
      </c>
      <c r="B7" s="15" t="s">
        <v>165</v>
      </c>
    </row>
    <row r="8" spans="1:7" x14ac:dyDescent="0.25">
      <c r="A8" s="14" t="s">
        <v>4</v>
      </c>
      <c r="B8" s="5" t="s">
        <v>49</v>
      </c>
    </row>
    <row r="9" spans="1:7" x14ac:dyDescent="0.25">
      <c r="A9" s="14" t="s">
        <v>5</v>
      </c>
    </row>
    <row r="10" spans="1:7" x14ac:dyDescent="0.25">
      <c r="A10" s="16" t="s">
        <v>6</v>
      </c>
    </row>
    <row r="11" spans="1:7" s="18" customFormat="1" x14ac:dyDescent="0.25">
      <c r="A11" s="19"/>
      <c r="B11" s="17"/>
      <c r="C11" s="17"/>
      <c r="D11" s="17"/>
      <c r="E11" s="17"/>
      <c r="F11" s="17"/>
      <c r="G11" s="17"/>
    </row>
    <row r="13" spans="1:7" x14ac:dyDescent="0.25">
      <c r="B13" s="4" t="s">
        <v>19</v>
      </c>
      <c r="C13" s="4" t="s">
        <v>47</v>
      </c>
      <c r="D13" s="21" t="s">
        <v>43</v>
      </c>
      <c r="E13" s="21" t="s">
        <v>44</v>
      </c>
      <c r="F13" s="22" t="s">
        <v>45</v>
      </c>
      <c r="G13" s="23" t="s">
        <v>46</v>
      </c>
    </row>
    <row r="14" spans="1:7" x14ac:dyDescent="0.25">
      <c r="B14" s="24">
        <v>2014</v>
      </c>
      <c r="C14" s="25" t="s">
        <v>31</v>
      </c>
      <c r="D14" s="26">
        <v>-4.2769573697408747</v>
      </c>
      <c r="E14" s="26">
        <v>0.90772454127341362</v>
      </c>
      <c r="F14" s="26">
        <v>-8.7395681816335049</v>
      </c>
      <c r="G14" s="26">
        <v>-7.2590738423028771</v>
      </c>
    </row>
    <row r="15" spans="1:7" x14ac:dyDescent="0.25">
      <c r="B15" s="24"/>
      <c r="C15" s="25" t="s">
        <v>32</v>
      </c>
      <c r="D15" s="26">
        <v>-3.7791442480143544</v>
      </c>
      <c r="E15" s="26">
        <v>2.4376109443527083</v>
      </c>
      <c r="F15" s="26">
        <v>-9.1770259638080169</v>
      </c>
      <c r="G15" s="26">
        <v>-2.5284450063211117</v>
      </c>
    </row>
    <row r="16" spans="1:7" x14ac:dyDescent="0.25">
      <c r="B16" s="24"/>
      <c r="C16" s="25" t="s">
        <v>33</v>
      </c>
      <c r="D16" s="26">
        <v>0.70680984096778143</v>
      </c>
      <c r="E16" s="26">
        <v>-1.2433507587759296</v>
      </c>
      <c r="F16" s="26">
        <v>-11.398707701360566</v>
      </c>
      <c r="G16" s="26">
        <v>-12.437185929648242</v>
      </c>
    </row>
    <row r="17" spans="2:7" x14ac:dyDescent="0.25">
      <c r="B17" s="24"/>
      <c r="C17" s="25" t="s">
        <v>34</v>
      </c>
      <c r="D17" s="26">
        <v>-0.14106181072069957</v>
      </c>
      <c r="E17" s="26">
        <v>-1.5754800270539548</v>
      </c>
      <c r="F17" s="26">
        <v>-10.732333797810533</v>
      </c>
      <c r="G17" s="26">
        <v>-17.690417690417693</v>
      </c>
    </row>
    <row r="18" spans="2:7" x14ac:dyDescent="0.25">
      <c r="B18" s="24"/>
      <c r="C18" s="25" t="s">
        <v>35</v>
      </c>
      <c r="D18" s="26">
        <v>-11.83266447768454</v>
      </c>
      <c r="E18" s="26">
        <v>-0.16692911633290342</v>
      </c>
      <c r="F18" s="26">
        <v>-9.3486047675655382</v>
      </c>
      <c r="G18" s="26">
        <v>-18.838709677419352</v>
      </c>
    </row>
    <row r="19" spans="2:7" x14ac:dyDescent="0.25">
      <c r="B19" s="24"/>
      <c r="C19" s="25" t="s">
        <v>36</v>
      </c>
      <c r="D19" s="26">
        <v>0.76855234975430342</v>
      </c>
      <c r="E19" s="26">
        <v>-5.2965569072235823</v>
      </c>
      <c r="F19" s="26">
        <v>-11.31922823269581</v>
      </c>
      <c r="G19" s="26">
        <v>-25.641025641025639</v>
      </c>
    </row>
    <row r="20" spans="2:7" x14ac:dyDescent="0.25">
      <c r="B20" s="24"/>
      <c r="C20" s="25" t="s">
        <v>37</v>
      </c>
      <c r="D20" s="26">
        <v>-10.596627756160837</v>
      </c>
      <c r="E20" s="26">
        <v>-2.9170444865770806</v>
      </c>
      <c r="F20" s="26">
        <v>-11.847549767296339</v>
      </c>
      <c r="G20" s="26">
        <v>-21.457489878542514</v>
      </c>
    </row>
    <row r="21" spans="2:7" x14ac:dyDescent="0.25">
      <c r="B21" s="24"/>
      <c r="C21" s="25" t="s">
        <v>38</v>
      </c>
      <c r="D21" s="26">
        <v>-12.608640886761568</v>
      </c>
      <c r="E21" s="26">
        <v>-1.1206229565477788</v>
      </c>
      <c r="F21" s="26">
        <v>-9.6344265158334608</v>
      </c>
      <c r="G21" s="26">
        <v>-12.727272727272732</v>
      </c>
    </row>
    <row r="22" spans="2:7" x14ac:dyDescent="0.25">
      <c r="B22" s="24"/>
      <c r="C22" s="25" t="s">
        <v>39</v>
      </c>
      <c r="D22" s="26">
        <v>-0.28649190660362533</v>
      </c>
      <c r="E22" s="26">
        <v>-4.311872750835855</v>
      </c>
      <c r="F22" s="26">
        <v>-10.15648041946584</v>
      </c>
      <c r="G22" s="26">
        <v>-15.436241610738255</v>
      </c>
    </row>
    <row r="23" spans="2:7" x14ac:dyDescent="0.25">
      <c r="B23" s="24"/>
      <c r="C23" s="25" t="s">
        <v>40</v>
      </c>
      <c r="D23" s="26">
        <v>2.9617389093682611</v>
      </c>
      <c r="E23" s="26">
        <v>-4.8306090767966321</v>
      </c>
      <c r="F23" s="26">
        <v>-10.535507359527941</v>
      </c>
      <c r="G23" s="26">
        <v>-19.425444596443231</v>
      </c>
    </row>
    <row r="24" spans="2:7" x14ac:dyDescent="0.25">
      <c r="B24" s="24"/>
      <c r="C24" s="25" t="s">
        <v>41</v>
      </c>
      <c r="D24" s="26">
        <v>-2.6520611127126004</v>
      </c>
      <c r="E24" s="26">
        <v>-4.3305894413406376</v>
      </c>
      <c r="F24" s="26">
        <v>-8.8120568860019954</v>
      </c>
      <c r="G24" s="26">
        <v>-16.323731138545948</v>
      </c>
    </row>
    <row r="25" spans="2:7" x14ac:dyDescent="0.25">
      <c r="B25" s="24"/>
      <c r="C25" s="25" t="s">
        <v>42</v>
      </c>
      <c r="D25" s="26">
        <v>2.0427005193306647</v>
      </c>
      <c r="E25" s="26">
        <v>-6.57641154328733</v>
      </c>
      <c r="F25" s="26">
        <v>-8.8546004133123635</v>
      </c>
      <c r="G25" s="26">
        <v>-17.601043024771833</v>
      </c>
    </row>
    <row r="26" spans="2:7" x14ac:dyDescent="0.25">
      <c r="B26" s="24">
        <v>2015</v>
      </c>
      <c r="C26" s="25" t="s">
        <v>31</v>
      </c>
      <c r="D26" s="26">
        <v>-1.790132440692771</v>
      </c>
      <c r="E26" s="26">
        <v>-4.2605395677421836</v>
      </c>
      <c r="F26" s="26">
        <v>-5.7846419603583055</v>
      </c>
      <c r="G26" s="26">
        <v>-19.163292847503378</v>
      </c>
    </row>
    <row r="27" spans="2:7" x14ac:dyDescent="0.25">
      <c r="B27" s="24"/>
      <c r="C27" s="25" t="s">
        <v>32</v>
      </c>
      <c r="D27" s="26">
        <v>-2.9556650246305383</v>
      </c>
      <c r="E27" s="26">
        <v>-4.7147219720104605</v>
      </c>
      <c r="F27" s="26">
        <v>-6.2788038393568719</v>
      </c>
      <c r="G27" s="26">
        <v>-21.91958495460441</v>
      </c>
    </row>
    <row r="28" spans="2:7" x14ac:dyDescent="0.25">
      <c r="B28" s="24"/>
      <c r="C28" s="25" t="s">
        <v>33</v>
      </c>
      <c r="D28" s="26">
        <v>0.16196517748683359</v>
      </c>
      <c r="E28" s="26">
        <v>-1.2117270252839263</v>
      </c>
      <c r="F28" s="26">
        <v>-2.7429860785899707</v>
      </c>
      <c r="G28" s="26">
        <v>-9.3256814921090392</v>
      </c>
    </row>
    <row r="29" spans="2:7" x14ac:dyDescent="0.25">
      <c r="B29" s="24"/>
      <c r="C29" s="25" t="s">
        <v>34</v>
      </c>
      <c r="D29" s="26">
        <v>-7.7308334403492935</v>
      </c>
      <c r="E29" s="26">
        <v>-1.5629303041668541</v>
      </c>
      <c r="F29" s="26">
        <v>-2.3789339832573919</v>
      </c>
      <c r="G29" s="26">
        <v>-5.0746268656716387</v>
      </c>
    </row>
    <row r="30" spans="2:7" x14ac:dyDescent="0.25">
      <c r="B30" s="24"/>
      <c r="C30" s="25" t="s">
        <v>35</v>
      </c>
      <c r="D30" s="26">
        <v>-16.648275862068964</v>
      </c>
      <c r="E30" s="26">
        <v>-2.0781196876550112</v>
      </c>
      <c r="F30" s="26">
        <v>-3.9901475707550205</v>
      </c>
      <c r="G30" s="26">
        <v>-3.6565977742448297</v>
      </c>
    </row>
    <row r="31" spans="2:7" x14ac:dyDescent="0.25">
      <c r="B31" s="24"/>
      <c r="C31" s="25" t="s">
        <v>36</v>
      </c>
      <c r="D31" s="26">
        <v>-2.3505876469117282</v>
      </c>
      <c r="E31" s="26">
        <v>-0.88132069566771998</v>
      </c>
      <c r="F31" s="26">
        <v>-4.6916548125024331</v>
      </c>
      <c r="G31" s="26">
        <v>4.1050903119868698</v>
      </c>
    </row>
    <row r="32" spans="2:7" x14ac:dyDescent="0.25">
      <c r="B32" s="24"/>
      <c r="C32" s="25" t="s">
        <v>37</v>
      </c>
      <c r="D32" s="26">
        <v>12.418395473668941</v>
      </c>
      <c r="E32" s="26">
        <v>-1.8966132109115463</v>
      </c>
      <c r="F32" s="26">
        <v>-4.9730031899271054</v>
      </c>
      <c r="G32" s="26">
        <v>0</v>
      </c>
    </row>
    <row r="33" spans="2:7" x14ac:dyDescent="0.25">
      <c r="B33" s="24"/>
      <c r="C33" s="25" t="s">
        <v>38</v>
      </c>
      <c r="D33" s="26">
        <v>11.833381377918695</v>
      </c>
      <c r="E33" s="26">
        <v>1.6308874753899749</v>
      </c>
      <c r="F33" s="26">
        <v>-4.2377837248488426</v>
      </c>
      <c r="G33" s="26">
        <v>-7.6923076923076872</v>
      </c>
    </row>
    <row r="34" spans="2:7" x14ac:dyDescent="0.25">
      <c r="B34" s="24"/>
      <c r="C34" s="25" t="s">
        <v>39</v>
      </c>
      <c r="D34" s="26">
        <v>10.300244217784794</v>
      </c>
      <c r="E34" s="26">
        <v>15.998767137090809</v>
      </c>
      <c r="F34" s="26">
        <v>-6.8149694974603996</v>
      </c>
      <c r="G34" s="26">
        <v>-6.3492063492063489</v>
      </c>
    </row>
    <row r="35" spans="2:7" x14ac:dyDescent="0.25">
      <c r="B35" s="24"/>
      <c r="C35" s="25" t="s">
        <v>40</v>
      </c>
      <c r="D35" s="26">
        <v>6.7777777777777715</v>
      </c>
      <c r="E35" s="26">
        <v>17.338322778737304</v>
      </c>
      <c r="F35" s="26">
        <v>-2.9606970452739523</v>
      </c>
      <c r="G35" s="26">
        <v>2.8862478777589073</v>
      </c>
    </row>
    <row r="36" spans="2:7" x14ac:dyDescent="0.25">
      <c r="B36" s="24"/>
      <c r="C36" s="25" t="s">
        <v>41</v>
      </c>
      <c r="D36" s="26">
        <v>9.875629256736751</v>
      </c>
      <c r="E36" s="26">
        <v>19.321471818981717</v>
      </c>
      <c r="F36" s="26">
        <v>-2.8722364248045862</v>
      </c>
      <c r="G36" s="26">
        <v>2.1311475409836023</v>
      </c>
    </row>
    <row r="37" spans="2:7" x14ac:dyDescent="0.25">
      <c r="B37" s="24"/>
      <c r="C37" s="25" t="s">
        <v>42</v>
      </c>
      <c r="D37" s="26">
        <v>3.4381361682877198</v>
      </c>
      <c r="E37" s="26">
        <v>12.467330838882273</v>
      </c>
      <c r="F37" s="26">
        <v>-7.3045067300615107</v>
      </c>
      <c r="G37" s="26">
        <v>-8.2278481012658222</v>
      </c>
    </row>
    <row r="38" spans="2:7" x14ac:dyDescent="0.25">
      <c r="B38" s="24">
        <v>2016</v>
      </c>
      <c r="C38" s="25" t="s">
        <v>31</v>
      </c>
      <c r="D38" s="26">
        <v>-2.8304682868998232</v>
      </c>
      <c r="E38" s="26">
        <v>17.311352146551616</v>
      </c>
      <c r="F38" s="26">
        <v>-4.8908651869633557</v>
      </c>
      <c r="G38" s="26">
        <v>-4.173622704507518</v>
      </c>
    </row>
    <row r="39" spans="2:7" x14ac:dyDescent="0.25">
      <c r="B39" s="24"/>
      <c r="C39" s="25" t="s">
        <v>32</v>
      </c>
      <c r="D39" s="26">
        <v>19.220253611116544</v>
      </c>
      <c r="E39" s="26">
        <v>20.086290378363426</v>
      </c>
      <c r="F39" s="26">
        <v>-4.9792953007727352</v>
      </c>
      <c r="G39" s="26">
        <v>-2.6578073089700949</v>
      </c>
    </row>
    <row r="40" spans="2:7" x14ac:dyDescent="0.25">
      <c r="B40" s="24"/>
      <c r="C40" s="25" t="s">
        <v>33</v>
      </c>
      <c r="D40" s="26">
        <v>-1.3475272874274857E-2</v>
      </c>
      <c r="E40" s="26">
        <v>17.590804724888653</v>
      </c>
      <c r="F40" s="26">
        <v>-3.2996712585413701</v>
      </c>
      <c r="G40" s="26">
        <v>-1.2658227848101222</v>
      </c>
    </row>
    <row r="41" spans="2:7" x14ac:dyDescent="0.25">
      <c r="B41" s="24"/>
      <c r="C41" s="25" t="s">
        <v>34</v>
      </c>
      <c r="D41" s="26">
        <v>12.537694270470867</v>
      </c>
      <c r="E41" s="26">
        <v>11.242379673445013</v>
      </c>
      <c r="F41" s="26">
        <v>-10.576766517065028</v>
      </c>
      <c r="G41" s="26">
        <v>2.8301886792452935</v>
      </c>
    </row>
    <row r="42" spans="2:7" x14ac:dyDescent="0.25">
      <c r="B42" s="24"/>
      <c r="C42" s="25" t="s">
        <v>35</v>
      </c>
      <c r="D42" s="26">
        <v>32.73208671189807</v>
      </c>
      <c r="E42" s="26">
        <v>19.862426965908409</v>
      </c>
      <c r="F42" s="26">
        <v>-8.1371786980334306</v>
      </c>
      <c r="G42" s="26">
        <v>-0.33003300330033403</v>
      </c>
    </row>
    <row r="43" spans="2:7" x14ac:dyDescent="0.25">
      <c r="B43" s="24"/>
      <c r="C43" s="25" t="s">
        <v>36</v>
      </c>
      <c r="D43" s="26">
        <v>15.59837814767393</v>
      </c>
      <c r="E43" s="26">
        <v>28.69913565141886</v>
      </c>
      <c r="F43" s="26">
        <v>-1.7991943093561669</v>
      </c>
      <c r="G43" s="26">
        <v>-1.8927444794952675</v>
      </c>
    </row>
    <row r="44" spans="2:7" x14ac:dyDescent="0.25">
      <c r="B44" s="24"/>
      <c r="C44" s="25" t="s">
        <v>37</v>
      </c>
      <c r="D44" s="26">
        <v>-3.0068395922054458</v>
      </c>
      <c r="E44" s="26">
        <v>24.75094702160623</v>
      </c>
      <c r="F44" s="26">
        <v>-2.5346891515864556</v>
      </c>
      <c r="G44" s="26">
        <v>4.1237113402061931</v>
      </c>
    </row>
    <row r="45" spans="2:7" x14ac:dyDescent="0.25">
      <c r="B45" s="24"/>
      <c r="C45" s="25" t="s">
        <v>38</v>
      </c>
      <c r="D45" s="26">
        <v>13.094470936976421</v>
      </c>
      <c r="E45" s="26">
        <v>17.465609894664304</v>
      </c>
      <c r="F45" s="26">
        <v>-3.7411568656878669</v>
      </c>
      <c r="G45" s="26">
        <v>-3.993055555555558</v>
      </c>
    </row>
    <row r="46" spans="2:7" x14ac:dyDescent="0.25">
      <c r="B46" s="24"/>
      <c r="C46" s="25" t="s">
        <v>39</v>
      </c>
      <c r="D46" s="26">
        <v>9.2953894243292368</v>
      </c>
      <c r="E46" s="26">
        <v>23.997342939628517</v>
      </c>
      <c r="F46" s="26">
        <v>-0.32586518184353208</v>
      </c>
      <c r="G46" s="26">
        <v>-1.016949152542368</v>
      </c>
    </row>
    <row r="47" spans="2:7" x14ac:dyDescent="0.25">
      <c r="B47" s="24"/>
      <c r="C47" s="25" t="s">
        <v>40</v>
      </c>
      <c r="D47" s="26">
        <v>1.6533703318302839</v>
      </c>
      <c r="E47" s="26">
        <v>32.763401452582897</v>
      </c>
      <c r="F47" s="26">
        <v>-0.958002205677011</v>
      </c>
      <c r="G47" s="26">
        <v>-0.82508250825082952</v>
      </c>
    </row>
    <row r="48" spans="2:7" x14ac:dyDescent="0.25">
      <c r="B48" s="24"/>
      <c r="C48" s="25" t="s">
        <v>41</v>
      </c>
      <c r="D48" s="26">
        <v>18.441360104208805</v>
      </c>
      <c r="E48" s="26">
        <v>30.636239075782612</v>
      </c>
      <c r="F48" s="26">
        <v>-4.10781538694176</v>
      </c>
      <c r="G48" s="26">
        <v>-3.8523274478330705</v>
      </c>
    </row>
    <row r="49" spans="2:7" x14ac:dyDescent="0.25">
      <c r="B49" s="24"/>
      <c r="C49" s="25" t="s">
        <v>42</v>
      </c>
      <c r="D49" s="26">
        <v>9.1515416575552067</v>
      </c>
      <c r="E49" s="26">
        <v>38.385939604688701</v>
      </c>
      <c r="F49" s="26">
        <v>0.47687716191919804</v>
      </c>
      <c r="G49" s="26">
        <v>9.6551724137930997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8" sqref="N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I20" sqref="I20"/>
    </sheetView>
  </sheetViews>
  <sheetFormatPr defaultRowHeight="15" x14ac:dyDescent="0.25"/>
  <cols>
    <col min="1" max="1" width="4.7109375" style="5" customWidth="1"/>
    <col min="2" max="4" width="8.85546875" style="5"/>
  </cols>
  <sheetData>
    <row r="1" spans="1:4" x14ac:dyDescent="0.25">
      <c r="B1" s="13" t="s">
        <v>26</v>
      </c>
    </row>
    <row r="2" spans="1:4" x14ac:dyDescent="0.25">
      <c r="B2" s="13" t="s">
        <v>25</v>
      </c>
    </row>
    <row r="3" spans="1:4" x14ac:dyDescent="0.25">
      <c r="B3" s="9" t="s">
        <v>24</v>
      </c>
    </row>
    <row r="4" spans="1:4" ht="90" x14ac:dyDescent="0.25">
      <c r="A4" s="14" t="s">
        <v>0</v>
      </c>
      <c r="B4" s="27" t="s">
        <v>163</v>
      </c>
    </row>
    <row r="5" spans="1:4" x14ac:dyDescent="0.25">
      <c r="A5" s="14" t="s">
        <v>1</v>
      </c>
    </row>
    <row r="6" spans="1:4" x14ac:dyDescent="0.25">
      <c r="A6" s="14" t="s">
        <v>2</v>
      </c>
      <c r="B6" s="5" t="s">
        <v>68</v>
      </c>
    </row>
    <row r="7" spans="1:4" x14ac:dyDescent="0.25">
      <c r="A7" s="14" t="s">
        <v>3</v>
      </c>
      <c r="B7" s="15" t="s">
        <v>147</v>
      </c>
    </row>
    <row r="8" spans="1:4" x14ac:dyDescent="0.25">
      <c r="A8" s="14" t="s">
        <v>4</v>
      </c>
      <c r="B8" s="5" t="s">
        <v>49</v>
      </c>
    </row>
    <row r="9" spans="1:4" x14ac:dyDescent="0.25">
      <c r="A9" s="14" t="s">
        <v>5</v>
      </c>
    </row>
    <row r="10" spans="1:4" x14ac:dyDescent="0.25">
      <c r="A10" s="16" t="s">
        <v>6</v>
      </c>
    </row>
    <row r="11" spans="1:4" s="18" customFormat="1" x14ac:dyDescent="0.25">
      <c r="A11" s="19"/>
      <c r="B11" s="17"/>
      <c r="C11" s="17"/>
      <c r="D11" s="17"/>
    </row>
    <row r="13" spans="1:4" x14ac:dyDescent="0.25">
      <c r="B13" s="4" t="s">
        <v>67</v>
      </c>
      <c r="C13" s="4">
        <v>2012</v>
      </c>
      <c r="D13" s="29">
        <v>2016</v>
      </c>
    </row>
    <row r="14" spans="1:4" x14ac:dyDescent="0.25">
      <c r="B14" s="24" t="s">
        <v>69</v>
      </c>
      <c r="C14" s="30">
        <v>1.5652934925298501</v>
      </c>
      <c r="D14" s="51">
        <v>0.77900000000000003</v>
      </c>
    </row>
    <row r="15" spans="1:4" x14ac:dyDescent="0.25">
      <c r="B15" s="24" t="s">
        <v>70</v>
      </c>
      <c r="C15" s="30">
        <v>29.583046821278991</v>
      </c>
      <c r="D15" s="51">
        <v>44.923999999999999</v>
      </c>
    </row>
    <row r="16" spans="1:4" x14ac:dyDescent="0.25">
      <c r="B16" s="24" t="s">
        <v>71</v>
      </c>
      <c r="C16" s="30">
        <v>14.900293805088454</v>
      </c>
      <c r="D16" s="51">
        <v>23.010999999999999</v>
      </c>
    </row>
    <row r="17" spans="2:4" x14ac:dyDescent="0.25">
      <c r="B17" s="24" t="s">
        <v>72</v>
      </c>
      <c r="C17" s="30">
        <v>8.8741639057323258</v>
      </c>
      <c r="D17" s="51">
        <v>15.478</v>
      </c>
    </row>
    <row r="18" spans="2:4" x14ac:dyDescent="0.25">
      <c r="B18" s="24" t="s">
        <v>73</v>
      </c>
      <c r="C18" s="30">
        <v>5.7123210601987866</v>
      </c>
      <c r="D18" s="51">
        <v>9.9269999999999996</v>
      </c>
    </row>
    <row r="19" spans="2:4" x14ac:dyDescent="0.25">
      <c r="B19" s="24" t="s">
        <v>74</v>
      </c>
      <c r="C19" s="30">
        <v>3.5106582484215791</v>
      </c>
      <c r="D19" s="51">
        <v>7.2380000000000004</v>
      </c>
    </row>
    <row r="20" spans="2:4" x14ac:dyDescent="0.25">
      <c r="B20" s="24" t="s">
        <v>75</v>
      </c>
      <c r="C20" s="30">
        <v>2.7267612677377007</v>
      </c>
      <c r="D20" s="51">
        <v>4.75</v>
      </c>
    </row>
    <row r="21" spans="2:4" x14ac:dyDescent="0.25">
      <c r="B21" s="24" t="s">
        <v>76</v>
      </c>
      <c r="C21" s="30">
        <v>1.9616178033381257</v>
      </c>
      <c r="D21" s="51">
        <v>4.18</v>
      </c>
    </row>
    <row r="22" spans="2:4" x14ac:dyDescent="0.25">
      <c r="B22" s="24" t="s">
        <v>77</v>
      </c>
      <c r="C22" s="30">
        <v>2.4779646183659438</v>
      </c>
      <c r="D22" s="51">
        <v>2.6749999999999998</v>
      </c>
    </row>
    <row r="23" spans="2:4" x14ac:dyDescent="0.25">
      <c r="B23" s="24" t="s">
        <v>78</v>
      </c>
      <c r="C23" s="30">
        <v>28.687878977308245</v>
      </c>
      <c r="D23" s="51">
        <v>49.232999999999997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2" sqref="Q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N17" sqref="N17"/>
    </sheetView>
  </sheetViews>
  <sheetFormatPr defaultRowHeight="15" x14ac:dyDescent="0.25"/>
  <cols>
    <col min="1" max="1" width="4.7109375" customWidth="1"/>
  </cols>
  <sheetData>
    <row r="1" spans="1:5" x14ac:dyDescent="0.25">
      <c r="A1" s="5"/>
      <c r="B1" s="13" t="s">
        <v>26</v>
      </c>
    </row>
    <row r="2" spans="1:5" x14ac:dyDescent="0.25">
      <c r="A2" s="5"/>
      <c r="B2" s="13" t="s">
        <v>25</v>
      </c>
    </row>
    <row r="3" spans="1:5" x14ac:dyDescent="0.25">
      <c r="A3" s="5"/>
      <c r="B3" s="9" t="s">
        <v>139</v>
      </c>
    </row>
    <row r="4" spans="1:5" x14ac:dyDescent="0.25">
      <c r="A4" s="14" t="s">
        <v>0</v>
      </c>
      <c r="B4" s="5" t="s">
        <v>164</v>
      </c>
    </row>
    <row r="5" spans="1:5" x14ac:dyDescent="0.25">
      <c r="A5" s="14" t="s">
        <v>1</v>
      </c>
      <c r="B5" s="5"/>
    </row>
    <row r="6" spans="1:5" x14ac:dyDescent="0.25">
      <c r="A6" s="14" t="s">
        <v>2</v>
      </c>
      <c r="B6" s="5" t="s">
        <v>97</v>
      </c>
    </row>
    <row r="7" spans="1:5" x14ac:dyDescent="0.25">
      <c r="A7" s="14" t="s">
        <v>3</v>
      </c>
      <c r="B7" s="15" t="s">
        <v>147</v>
      </c>
    </row>
    <row r="8" spans="1:5" x14ac:dyDescent="0.25">
      <c r="A8" s="14" t="s">
        <v>4</v>
      </c>
      <c r="B8" s="5" t="s">
        <v>66</v>
      </c>
    </row>
    <row r="9" spans="1:5" x14ac:dyDescent="0.25">
      <c r="A9" s="14" t="s">
        <v>5</v>
      </c>
      <c r="B9" s="5" t="s">
        <v>28</v>
      </c>
    </row>
    <row r="10" spans="1:5" x14ac:dyDescent="0.25">
      <c r="A10" s="16" t="s">
        <v>6</v>
      </c>
      <c r="B10" s="5"/>
    </row>
    <row r="11" spans="1:5" s="18" customFormat="1" x14ac:dyDescent="0.25"/>
    <row r="13" spans="1:5" x14ac:dyDescent="0.25">
      <c r="B13" s="4" t="s">
        <v>63</v>
      </c>
      <c r="C13" s="4" t="s">
        <v>144</v>
      </c>
      <c r="D13" s="4" t="s">
        <v>148</v>
      </c>
      <c r="E13" s="4" t="s">
        <v>65</v>
      </c>
    </row>
    <row r="14" spans="1:5" x14ac:dyDescent="0.25">
      <c r="B14" s="5" t="s">
        <v>51</v>
      </c>
      <c r="C14" s="20">
        <v>1.2857142857142856</v>
      </c>
      <c r="D14" s="20">
        <v>113.46312674107142</v>
      </c>
      <c r="E14" s="20">
        <v>113.56889023511904</v>
      </c>
    </row>
    <row r="15" spans="1:5" x14ac:dyDescent="0.25">
      <c r="B15" s="5" t="s">
        <v>52</v>
      </c>
      <c r="C15" s="20">
        <v>107.67261904761904</v>
      </c>
      <c r="D15" s="20">
        <v>15616.586314613092</v>
      </c>
      <c r="E15" s="20">
        <v>15730.155204848212</v>
      </c>
    </row>
    <row r="16" spans="1:5" x14ac:dyDescent="0.25">
      <c r="B16" s="5" t="s">
        <v>53</v>
      </c>
      <c r="C16" s="20">
        <v>58.645833333333321</v>
      </c>
      <c r="D16" s="20">
        <v>4681.0062174791674</v>
      </c>
      <c r="E16" s="20">
        <v>20411.161422327379</v>
      </c>
    </row>
    <row r="17" spans="2:5" x14ac:dyDescent="0.25">
      <c r="B17" s="5" t="s">
        <v>54</v>
      </c>
      <c r="C17" s="20">
        <v>57.702380952380942</v>
      </c>
      <c r="D17" s="20">
        <v>3684.378789735119</v>
      </c>
      <c r="E17" s="20">
        <v>24095.540212062497</v>
      </c>
    </row>
    <row r="18" spans="2:5" x14ac:dyDescent="0.25">
      <c r="B18" s="5" t="s">
        <v>55</v>
      </c>
      <c r="C18" s="20">
        <v>36.681547619047613</v>
      </c>
      <c r="D18" s="20">
        <v>2392.1315128601195</v>
      </c>
      <c r="E18" s="20">
        <v>26487.671724922617</v>
      </c>
    </row>
    <row r="19" spans="2:5" x14ac:dyDescent="0.25">
      <c r="B19" s="5" t="s">
        <v>56</v>
      </c>
      <c r="C19" s="20">
        <v>55.991071428571438</v>
      </c>
      <c r="D19" s="20">
        <v>3677.1300664672617</v>
      </c>
      <c r="E19" s="20">
        <v>30164.80179138988</v>
      </c>
    </row>
    <row r="20" spans="2:5" x14ac:dyDescent="0.25">
      <c r="B20" s="5" t="s">
        <v>57</v>
      </c>
      <c r="C20" s="20">
        <v>64.31845238095238</v>
      </c>
      <c r="D20" s="20">
        <v>4487.0308652559515</v>
      </c>
      <c r="E20" s="20">
        <v>34651.832656645835</v>
      </c>
    </row>
    <row r="21" spans="2:5" x14ac:dyDescent="0.25">
      <c r="B21" s="5" t="s">
        <v>58</v>
      </c>
      <c r="C21" s="20">
        <v>83.842261904761898</v>
      </c>
      <c r="D21" s="20">
        <v>7752.4080201488086</v>
      </c>
      <c r="E21" s="20">
        <v>42404.240676794645</v>
      </c>
    </row>
    <row r="22" spans="2:5" x14ac:dyDescent="0.25">
      <c r="B22" s="5" t="s">
        <v>59</v>
      </c>
      <c r="C22" s="20">
        <v>15.666666666666666</v>
      </c>
      <c r="D22" s="20">
        <v>1898.1406203333333</v>
      </c>
      <c r="E22" s="20">
        <v>44302.381297127977</v>
      </c>
    </row>
    <row r="23" spans="2:5" x14ac:dyDescent="0.25">
      <c r="B23" s="5" t="s">
        <v>60</v>
      </c>
      <c r="C23" s="20">
        <v>0.19196428571428573</v>
      </c>
      <c r="D23" s="20">
        <v>96.721968250000003</v>
      </c>
      <c r="E23" s="20">
        <v>44399.103265377977</v>
      </c>
    </row>
    <row r="24" spans="2:5" x14ac:dyDescent="0.25">
      <c r="B24" s="5" t="s">
        <v>61</v>
      </c>
      <c r="C24" s="20">
        <v>4.7619047619047609E-2</v>
      </c>
      <c r="D24" s="28">
        <v>6.9920833333333328E-3</v>
      </c>
      <c r="E24" s="20">
        <v>44399.110257461311</v>
      </c>
    </row>
    <row r="25" spans="2:5" x14ac:dyDescent="0.25">
      <c r="B25" s="5" t="s">
        <v>62</v>
      </c>
      <c r="C25" s="20">
        <v>0.58928571428571419</v>
      </c>
      <c r="D25" s="20">
        <v>22.404766907738093</v>
      </c>
      <c r="E25" s="20">
        <v>44421.515024369051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Yfirlit</vt:lpstr>
      <vt:lpstr>Tafla 1</vt:lpstr>
      <vt:lpstr>Mynd 1</vt:lpstr>
      <vt:lpstr>M1</vt:lpstr>
      <vt:lpstr>Mynd 2</vt:lpstr>
      <vt:lpstr>M2</vt:lpstr>
      <vt:lpstr>Mynd 3</vt:lpstr>
      <vt:lpstr>M3</vt:lpstr>
      <vt:lpstr>Mynd 4</vt:lpstr>
      <vt:lpstr>M4</vt:lpstr>
      <vt:lpstr>Mynd 5</vt:lpstr>
      <vt:lpstr>M5</vt:lpstr>
      <vt:lpstr>Mynd 6</vt:lpstr>
      <vt:lpstr>M6</vt:lpstr>
      <vt:lpstr>Mynd 7</vt:lpstr>
      <vt:lpstr>M7</vt:lpstr>
      <vt:lpstr>Mynd 8</vt:lpstr>
      <vt:lpstr>M8</vt:lpstr>
      <vt:lpstr>Tafla 2</vt:lpstr>
      <vt:lpstr>Mynd 9</vt:lpstr>
      <vt:lpstr>M9</vt:lpstr>
      <vt:lpstr>Mynd 10</vt:lpstr>
      <vt:lpstr>M10</vt:lpstr>
      <vt:lpstr>Mynd 11</vt:lpstr>
      <vt:lpstr>M11</vt:lpstr>
      <vt:lpstr>Mynd 12</vt:lpstr>
      <vt:lpstr>M12</vt:lpstr>
      <vt:lpstr>Mynd 13</vt:lpstr>
      <vt:lpstr>M13</vt:lpstr>
      <vt:lpstr>Mynd 14</vt:lpstr>
      <vt:lpstr>M14</vt:lpstr>
      <vt:lpstr>Mynd 15</vt:lpstr>
      <vt:lpstr>M15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helgagud</dc:creator>
  <cp:lastModifiedBy>SÍ Kristín Ólafsdóttir</cp:lastModifiedBy>
  <dcterms:created xsi:type="dcterms:W3CDTF">2010-02-02T14:53:34Z</dcterms:created>
  <dcterms:modified xsi:type="dcterms:W3CDTF">2017-10-25T14:32:06Z</dcterms:modified>
</cp:coreProperties>
</file>