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4915" windowHeight="11820"/>
  </bookViews>
  <sheets>
    <sheet name="Appendix 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58" i="1"/>
  <c r="E58"/>
  <c r="C58"/>
  <c r="A58"/>
  <c r="G57"/>
  <c r="E57"/>
  <c r="C57"/>
  <c r="A57"/>
  <c r="G56"/>
  <c r="E56"/>
  <c r="C56"/>
  <c r="A56"/>
  <c r="G55"/>
  <c r="E55"/>
  <c r="C55"/>
  <c r="A55"/>
  <c r="G54"/>
  <c r="E54"/>
  <c r="C54"/>
  <c r="A54"/>
  <c r="G53"/>
  <c r="E53"/>
  <c r="C53"/>
  <c r="A53"/>
  <c r="G52"/>
  <c r="E52"/>
  <c r="C52"/>
  <c r="A52"/>
  <c r="G51"/>
  <c r="E51"/>
  <c r="C51"/>
  <c r="A51"/>
  <c r="G50"/>
  <c r="E50"/>
  <c r="C50"/>
  <c r="A50"/>
  <c r="G49"/>
  <c r="E49"/>
  <c r="C49"/>
  <c r="A49"/>
  <c r="G48"/>
  <c r="E48"/>
  <c r="C48"/>
  <c r="A48"/>
  <c r="G47"/>
  <c r="E47"/>
  <c r="C47"/>
  <c r="A47"/>
  <c r="G46"/>
  <c r="E46"/>
  <c r="C46"/>
  <c r="A46"/>
  <c r="G44"/>
  <c r="E44"/>
  <c r="C44"/>
  <c r="A44"/>
  <c r="G43"/>
  <c r="E43"/>
  <c r="C43"/>
  <c r="A43"/>
  <c r="G42"/>
  <c r="E42"/>
  <c r="C42"/>
  <c r="A42"/>
  <c r="G41"/>
  <c r="E41"/>
  <c r="C41"/>
  <c r="A41"/>
  <c r="G40"/>
  <c r="E40"/>
  <c r="C40"/>
  <c r="A40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</calcChain>
</file>

<file path=xl/sharedStrings.xml><?xml version="1.0" encoding="utf-8"?>
<sst xmlns="http://schemas.openxmlformats.org/spreadsheetml/2006/main" count="44" uniqueCount="44">
  <si>
    <t>Appendix 1</t>
  </si>
  <si>
    <t>Baseline macroeconomic and inflation forecast 2012/1</t>
  </si>
  <si>
    <r>
      <t>Table 1 Macroeconomic forecast</t>
    </r>
    <r>
      <rPr>
        <vertAlign val="superscript"/>
        <sz val="11"/>
        <color rgb="FF003366"/>
        <rFont val="Calibri"/>
        <family val="2"/>
        <scheme val="minor"/>
      </rPr>
      <t>1</t>
    </r>
  </si>
  <si>
    <t>B.kr.</t>
  </si>
  <si>
    <t>Volume change on previous year (%) unless otherwise stated</t>
  </si>
  <si>
    <t>Forecast</t>
  </si>
  <si>
    <t>GDP and its main components</t>
  </si>
  <si>
    <t>Private consumption</t>
  </si>
  <si>
    <t>Public consumption</t>
  </si>
  <si>
    <t>Gross fixed capital formation</t>
  </si>
  <si>
    <t xml:space="preserve">   Business investment</t>
  </si>
  <si>
    <t xml:space="preserve">   Residential investment</t>
  </si>
  <si>
    <t xml:space="preserve">   Public investment</t>
  </si>
  <si>
    <t>National expenditure</t>
  </si>
  <si>
    <t>Exports of goods and services</t>
  </si>
  <si>
    <t>Imports of goods and services</t>
  </si>
  <si>
    <t>Contribution of net trade to growth</t>
  </si>
  <si>
    <t>Gross domestic product</t>
  </si>
  <si>
    <t>Other key aggregates</t>
  </si>
  <si>
    <t>GDP at current prices (in b.kr.)</t>
  </si>
  <si>
    <t>Trade account balance (% of GDP)</t>
  </si>
  <si>
    <t>Current account balance (% of GDP)</t>
  </si>
  <si>
    <t>Current account balance excl. DMBs undergoing winding-up proceedings (% of GDP)</t>
  </si>
  <si>
    <t>Total gross fixed capital formation (% of GDP)</t>
  </si>
  <si>
    <t>Business investment (% of GDP)</t>
  </si>
  <si>
    <t>Output gap (% of potential output)</t>
  </si>
  <si>
    <t>Unit labour costs (change in average year-on-year)</t>
  </si>
  <si>
    <t>Real disposable income (change in average year-on-year)</t>
  </si>
  <si>
    <t>Unemployment (% of labour force)</t>
  </si>
  <si>
    <t>EURISK exchange rate</t>
  </si>
  <si>
    <t>Inflation (annual average, %)</t>
  </si>
  <si>
    <t>Inflation excluding tax effects (annual average, %)</t>
  </si>
  <si>
    <r>
      <t xml:space="preserve">1. Figures in parentheses are from the forecast in </t>
    </r>
    <r>
      <rPr>
        <i/>
        <sz val="9"/>
        <color theme="1"/>
        <rFont val="Calibri"/>
        <family val="2"/>
      </rPr>
      <t>Monetary Bulletin</t>
    </r>
    <r>
      <rPr>
        <sz val="9"/>
        <color theme="1"/>
        <rFont val="Calibri"/>
        <family val="2"/>
      </rPr>
      <t xml:space="preserve"> 2011/4.</t>
    </r>
  </si>
  <si>
    <r>
      <t>Table 2 Inflation forecast (%)</t>
    </r>
    <r>
      <rPr>
        <vertAlign val="superscript"/>
        <sz val="11"/>
        <color rgb="FF003366"/>
        <rFont val="Calibri"/>
        <family val="2"/>
        <scheme val="minor"/>
      </rPr>
      <t>1</t>
    </r>
  </si>
  <si>
    <t>Inflation</t>
  </si>
  <si>
    <t>Inflation excluding tax</t>
  </si>
  <si>
    <t>Inflation (annualised</t>
  </si>
  <si>
    <t>Quarter</t>
  </si>
  <si>
    <t>(change year-on-year)</t>
  </si>
  <si>
    <t>effects (change year-on-year)</t>
  </si>
  <si>
    <t>quarter-on-quarter change)</t>
  </si>
  <si>
    <t>Measured value</t>
  </si>
  <si>
    <t>Forecasted value</t>
  </si>
  <si>
    <r>
      <t xml:space="preserve">1. Figures in parentheses are from the forecast in </t>
    </r>
    <r>
      <rPr>
        <i/>
        <sz val="9"/>
        <color theme="1"/>
        <rFont val="Calibri"/>
        <family val="2"/>
        <scheme val="minor"/>
      </rPr>
      <t>Monetary Bulletin</t>
    </r>
    <r>
      <rPr>
        <sz val="9"/>
        <color theme="1"/>
        <rFont val="Calibri"/>
        <family val="2"/>
        <scheme val="minor"/>
      </rPr>
      <t xml:space="preserve"> 2011/4.</t>
    </r>
  </si>
</sst>
</file>

<file path=xl/styles.xml><?xml version="1.0" encoding="utf-8"?>
<styleSheet xmlns="http://schemas.openxmlformats.org/spreadsheetml/2006/main">
  <numFmts count="2">
    <numFmt numFmtId="164" formatCode="_-* #,##0\ _k_r_._-;\-* #,##0\ _k_r_._-;_-* &quot;-&quot;\ _k_r_._-;_-@_-"/>
    <numFmt numFmtId="165" formatCode="_-* #,##0.0\ _k_r_._-;\-* #,##0.0\ _k_r_._-;_-* &quot;-&quot;\ _k_r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8" fillId="0" borderId="0" xfId="0" applyFont="1"/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2/PM%202012%231/Vi&#240;auki%201%20vinnuskj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Viðauki 1_til umbrots"/>
      <sheetName val="Appendix 1_netid"/>
      <sheetName val="Appendix 1_til umbrots"/>
      <sheetName val="Viðauki 1_til umbrots (2)"/>
      <sheetName val="Appendix 1_til umbrots (2)"/>
    </sheetNames>
    <sheetDataSet>
      <sheetData sheetId="0">
        <row r="8">
          <cell r="B8">
            <v>787.7</v>
          </cell>
          <cell r="C8">
            <v>-0.4</v>
          </cell>
          <cell r="D8">
            <v>-0.4</v>
          </cell>
          <cell r="E8">
            <v>4.5</v>
          </cell>
          <cell r="F8">
            <v>2.9</v>
          </cell>
          <cell r="G8">
            <v>2.2000000000000002</v>
          </cell>
          <cell r="H8">
            <v>3.1</v>
          </cell>
          <cell r="I8">
            <v>2.2999999999999998</v>
          </cell>
          <cell r="J8">
            <v>3.2</v>
          </cell>
          <cell r="K8">
            <v>3.2</v>
          </cell>
          <cell r="L8">
            <v>2.8</v>
          </cell>
        </row>
        <row r="9">
          <cell r="B9">
            <v>398.6</v>
          </cell>
          <cell r="C9">
            <v>-3.4</v>
          </cell>
          <cell r="D9">
            <v>-3.4</v>
          </cell>
          <cell r="E9">
            <v>-0.1</v>
          </cell>
          <cell r="F9">
            <v>-0.2</v>
          </cell>
          <cell r="G9">
            <v>-1.2</v>
          </cell>
          <cell r="H9">
            <v>-1.2</v>
          </cell>
          <cell r="I9">
            <v>0.3</v>
          </cell>
          <cell r="J9">
            <v>0.4</v>
          </cell>
          <cell r="K9">
            <v>0.2</v>
          </cell>
          <cell r="L9">
            <v>0.3</v>
          </cell>
        </row>
        <row r="10">
          <cell r="B10">
            <v>206.9</v>
          </cell>
          <cell r="C10">
            <v>-4.7</v>
          </cell>
          <cell r="D10">
            <v>-4.7</v>
          </cell>
          <cell r="E10">
            <v>7.1</v>
          </cell>
          <cell r="F10">
            <v>6.7</v>
          </cell>
          <cell r="G10">
            <v>17.5</v>
          </cell>
          <cell r="H10">
            <v>16.5</v>
          </cell>
          <cell r="I10">
            <v>6.5</v>
          </cell>
          <cell r="J10">
            <v>4.4000000000000004</v>
          </cell>
          <cell r="K10">
            <v>5.4</v>
          </cell>
          <cell r="L10">
            <v>11.1</v>
          </cell>
        </row>
        <row r="11">
          <cell r="B11">
            <v>129.4</v>
          </cell>
          <cell r="C11">
            <v>5.5</v>
          </cell>
          <cell r="D11">
            <v>5.5</v>
          </cell>
          <cell r="E11">
            <v>16</v>
          </cell>
          <cell r="F11">
            <v>13.2</v>
          </cell>
          <cell r="G11">
            <v>19.3</v>
          </cell>
          <cell r="H11">
            <v>16.5</v>
          </cell>
          <cell r="I11">
            <v>6.5</v>
          </cell>
          <cell r="J11">
            <v>4.4000000000000004</v>
          </cell>
          <cell r="K11">
            <v>3.9</v>
          </cell>
          <cell r="L11">
            <v>13.5</v>
          </cell>
        </row>
        <row r="12">
          <cell r="B12">
            <v>35.5</v>
          </cell>
          <cell r="C12">
            <v>-17.600000000000001</v>
          </cell>
          <cell r="D12">
            <v>-17.600000000000001</v>
          </cell>
          <cell r="E12">
            <v>11</v>
          </cell>
          <cell r="F12">
            <v>13.8</v>
          </cell>
          <cell r="G12">
            <v>19.899999999999999</v>
          </cell>
          <cell r="H12">
            <v>21.6</v>
          </cell>
          <cell r="I12">
            <v>15.9</v>
          </cell>
          <cell r="J12">
            <v>14.6</v>
          </cell>
          <cell r="K12">
            <v>15.4</v>
          </cell>
          <cell r="L12">
            <v>15.1</v>
          </cell>
        </row>
        <row r="13">
          <cell r="B13">
            <v>42</v>
          </cell>
          <cell r="C13">
            <v>-19.3</v>
          </cell>
          <cell r="D13">
            <v>-19.3</v>
          </cell>
          <cell r="E13">
            <v>-24</v>
          </cell>
          <cell r="F13">
            <v>-19.8</v>
          </cell>
          <cell r="G13">
            <v>4</v>
          </cell>
          <cell r="H13">
            <v>9.5</v>
          </cell>
          <cell r="I13">
            <v>-6.1</v>
          </cell>
          <cell r="J13">
            <v>-8.8000000000000007</v>
          </cell>
          <cell r="K13">
            <v>-1.8</v>
          </cell>
          <cell r="L13">
            <v>-8.5</v>
          </cell>
        </row>
        <row r="14">
          <cell r="B14">
            <v>1389.9</v>
          </cell>
          <cell r="C14">
            <v>-2.2000000000000002</v>
          </cell>
          <cell r="D14">
            <v>-2.2000000000000002</v>
          </cell>
          <cell r="E14">
            <v>4.4000000000000004</v>
          </cell>
          <cell r="F14">
            <v>3.9</v>
          </cell>
          <cell r="G14">
            <v>3.4</v>
          </cell>
          <cell r="H14">
            <v>3.2</v>
          </cell>
          <cell r="I14">
            <v>2.4</v>
          </cell>
          <cell r="J14">
            <v>2.2999999999999998</v>
          </cell>
          <cell r="K14">
            <v>2.7</v>
          </cell>
          <cell r="L14">
            <v>3.4</v>
          </cell>
        </row>
        <row r="15">
          <cell r="B15">
            <v>861.3</v>
          </cell>
          <cell r="C15">
            <v>0.4</v>
          </cell>
          <cell r="D15">
            <v>0.4</v>
          </cell>
          <cell r="E15">
            <v>3.3</v>
          </cell>
          <cell r="F15">
            <v>2.5</v>
          </cell>
          <cell r="G15">
            <v>1.8</v>
          </cell>
          <cell r="H15">
            <v>1.3</v>
          </cell>
          <cell r="I15">
            <v>2.4</v>
          </cell>
          <cell r="J15">
            <v>1.6</v>
          </cell>
          <cell r="K15">
            <v>1.8</v>
          </cell>
          <cell r="L15">
            <v>2.1</v>
          </cell>
        </row>
        <row r="16">
          <cell r="B16">
            <v>707</v>
          </cell>
          <cell r="C16">
            <v>4</v>
          </cell>
          <cell r="D16">
            <v>4</v>
          </cell>
          <cell r="E16">
            <v>6.3</v>
          </cell>
          <cell r="F16">
            <v>4</v>
          </cell>
          <cell r="G16">
            <v>3.4</v>
          </cell>
          <cell r="H16">
            <v>2.8</v>
          </cell>
          <cell r="I16">
            <v>2.2000000000000002</v>
          </cell>
          <cell r="J16">
            <v>1.6</v>
          </cell>
          <cell r="K16">
            <v>1.6</v>
          </cell>
          <cell r="L16">
            <v>3.5</v>
          </cell>
        </row>
        <row r="17">
          <cell r="B17" t="str">
            <v>-</v>
          </cell>
          <cell r="C17">
            <v>-1.5</v>
          </cell>
          <cell r="D17">
            <v>-1.5</v>
          </cell>
          <cell r="E17">
            <v>-1.1000000000000001</v>
          </cell>
          <cell r="F17">
            <v>-0.4</v>
          </cell>
          <cell r="G17">
            <v>-0.6</v>
          </cell>
          <cell r="H17">
            <v>-0.5</v>
          </cell>
          <cell r="I17">
            <v>0.3</v>
          </cell>
          <cell r="J17">
            <v>0.2</v>
          </cell>
          <cell r="K17">
            <v>0.2</v>
          </cell>
          <cell r="L17">
            <v>-0.4</v>
          </cell>
        </row>
        <row r="18">
          <cell r="B18">
            <v>1544.1</v>
          </cell>
          <cell r="C18">
            <v>-3.6</v>
          </cell>
          <cell r="D18">
            <v>-3.6</v>
          </cell>
          <cell r="E18">
            <v>3</v>
          </cell>
          <cell r="F18">
            <v>3.1</v>
          </cell>
          <cell r="G18">
            <v>2.5</v>
          </cell>
          <cell r="H18">
            <v>2.2999999999999998</v>
          </cell>
          <cell r="I18">
            <v>2.5</v>
          </cell>
          <cell r="J18">
            <v>2.2999999999999998</v>
          </cell>
          <cell r="K18">
            <v>2.7</v>
          </cell>
          <cell r="L18">
            <v>2.6</v>
          </cell>
        </row>
        <row r="21">
          <cell r="C21">
            <v>1544</v>
          </cell>
          <cell r="D21">
            <v>1544</v>
          </cell>
          <cell r="E21">
            <v>1656</v>
          </cell>
          <cell r="F21">
            <v>1674</v>
          </cell>
          <cell r="G21">
            <v>1788</v>
          </cell>
          <cell r="H21">
            <v>1822</v>
          </cell>
          <cell r="I21">
            <v>1883</v>
          </cell>
          <cell r="J21">
            <v>1918</v>
          </cell>
          <cell r="K21">
            <v>1981</v>
          </cell>
          <cell r="L21">
            <v>2009</v>
          </cell>
        </row>
        <row r="22">
          <cell r="C22">
            <v>10</v>
          </cell>
          <cell r="D22">
            <v>10</v>
          </cell>
          <cell r="E22">
            <v>8.6</v>
          </cell>
          <cell r="F22">
            <v>10</v>
          </cell>
          <cell r="G22">
            <v>8.3000000000000007</v>
          </cell>
          <cell r="H22">
            <v>10.9</v>
          </cell>
          <cell r="I22">
            <v>8.1999999999999993</v>
          </cell>
          <cell r="J22">
            <v>10.8</v>
          </cell>
          <cell r="K22">
            <v>8.1999999999999993</v>
          </cell>
          <cell r="L22">
            <v>10</v>
          </cell>
        </row>
        <row r="23">
          <cell r="C23">
            <v>-7.9</v>
          </cell>
          <cell r="D23">
            <v>-11.1</v>
          </cell>
          <cell r="E23">
            <v>-5.9</v>
          </cell>
          <cell r="F23">
            <v>-8.1999999999999993</v>
          </cell>
          <cell r="G23">
            <v>-3.2</v>
          </cell>
          <cell r="H23">
            <v>-1.5</v>
          </cell>
          <cell r="I23">
            <v>0.5</v>
          </cell>
          <cell r="J23">
            <v>1.1000000000000001</v>
          </cell>
          <cell r="K23">
            <v>0.5</v>
          </cell>
          <cell r="L23">
            <v>-0.2</v>
          </cell>
        </row>
        <row r="24">
          <cell r="C24">
            <v>-2</v>
          </cell>
          <cell r="D24">
            <v>-2.4</v>
          </cell>
          <cell r="E24">
            <v>0.4</v>
          </cell>
          <cell r="F24">
            <v>0.5</v>
          </cell>
          <cell r="G24">
            <v>1.6</v>
          </cell>
          <cell r="H24">
            <v>3.3</v>
          </cell>
          <cell r="I24">
            <v>1.9</v>
          </cell>
          <cell r="J24">
            <v>2.6</v>
          </cell>
          <cell r="K24">
            <v>1.9</v>
          </cell>
          <cell r="L24">
            <v>1.2</v>
          </cell>
        </row>
        <row r="25">
          <cell r="C25">
            <v>13.4</v>
          </cell>
          <cell r="D25">
            <v>13.4</v>
          </cell>
          <cell r="E25">
            <v>14</v>
          </cell>
          <cell r="F25">
            <v>13.7</v>
          </cell>
          <cell r="G25">
            <v>16</v>
          </cell>
          <cell r="H25">
            <v>15</v>
          </cell>
          <cell r="I25">
            <v>16.5</v>
          </cell>
          <cell r="J25">
            <v>15.3</v>
          </cell>
          <cell r="K25">
            <v>17</v>
          </cell>
          <cell r="L25">
            <v>16.600000000000001</v>
          </cell>
        </row>
        <row r="26">
          <cell r="C26">
            <v>8.4</v>
          </cell>
          <cell r="D26">
            <v>8.4</v>
          </cell>
          <cell r="E26">
            <v>9.5</v>
          </cell>
          <cell r="F26">
            <v>9</v>
          </cell>
          <cell r="G26">
            <v>11.1</v>
          </cell>
          <cell r="H26">
            <v>9.8000000000000007</v>
          </cell>
          <cell r="I26">
            <v>11.4</v>
          </cell>
          <cell r="J26">
            <v>10</v>
          </cell>
          <cell r="K26">
            <v>11.6</v>
          </cell>
          <cell r="L26">
            <v>11.1</v>
          </cell>
        </row>
        <row r="27">
          <cell r="C27">
            <v>-4.5</v>
          </cell>
          <cell r="D27">
            <v>-4.4000000000000004</v>
          </cell>
          <cell r="E27">
            <v>-2</v>
          </cell>
          <cell r="F27">
            <v>-1.8</v>
          </cell>
          <cell r="G27">
            <v>-1.2</v>
          </cell>
          <cell r="H27">
            <v>-1</v>
          </cell>
          <cell r="I27">
            <v>-0.1</v>
          </cell>
          <cell r="J27">
            <v>-0.2</v>
          </cell>
          <cell r="K27">
            <v>0.1</v>
          </cell>
          <cell r="L27">
            <v>0.4</v>
          </cell>
        </row>
        <row r="28">
          <cell r="C28">
            <v>4.9000000000000004</v>
          </cell>
          <cell r="D28">
            <v>4.9000000000000004</v>
          </cell>
          <cell r="E28">
            <v>5</v>
          </cell>
          <cell r="F28">
            <v>5.4</v>
          </cell>
          <cell r="G28">
            <v>5.0999999999999996</v>
          </cell>
          <cell r="H28">
            <v>4.5999999999999996</v>
          </cell>
          <cell r="I28">
            <v>2.7</v>
          </cell>
          <cell r="J28">
            <v>2.7</v>
          </cell>
          <cell r="K28">
            <v>2.2000000000000002</v>
          </cell>
          <cell r="L28">
            <v>2.9</v>
          </cell>
        </row>
        <row r="29">
          <cell r="C29">
            <v>-11.4</v>
          </cell>
          <cell r="D29">
            <v>-11.4</v>
          </cell>
          <cell r="E29">
            <v>2.7</v>
          </cell>
          <cell r="F29">
            <v>2.2000000000000002</v>
          </cell>
          <cell r="G29">
            <v>0.8</v>
          </cell>
          <cell r="H29">
            <v>0.9</v>
          </cell>
          <cell r="I29">
            <v>1.5</v>
          </cell>
          <cell r="J29">
            <v>0.5</v>
          </cell>
          <cell r="K29">
            <v>3.3</v>
          </cell>
          <cell r="L29">
            <v>4.8</v>
          </cell>
        </row>
        <row r="30">
          <cell r="C30">
            <v>8.1</v>
          </cell>
          <cell r="D30">
            <v>8.1</v>
          </cell>
          <cell r="E30">
            <v>7.4</v>
          </cell>
          <cell r="F30">
            <v>7.4</v>
          </cell>
          <cell r="G30">
            <v>6.3</v>
          </cell>
          <cell r="H30">
            <v>6.2</v>
          </cell>
          <cell r="I30">
            <v>6</v>
          </cell>
          <cell r="J30">
            <v>5.8</v>
          </cell>
          <cell r="K30">
            <v>5</v>
          </cell>
          <cell r="L30">
            <v>4.9000000000000004</v>
          </cell>
        </row>
        <row r="31">
          <cell r="C31">
            <v>161.69999999999999</v>
          </cell>
          <cell r="D31">
            <v>161.69999999999999</v>
          </cell>
          <cell r="E31">
            <v>161</v>
          </cell>
          <cell r="F31">
            <v>160.80000000000001</v>
          </cell>
          <cell r="G31">
            <v>160.5</v>
          </cell>
          <cell r="H31">
            <v>158.19999999999999</v>
          </cell>
          <cell r="I31">
            <v>159.9</v>
          </cell>
          <cell r="J31">
            <v>158.9</v>
          </cell>
          <cell r="K31">
            <v>159.9</v>
          </cell>
          <cell r="L31">
            <v>158.6</v>
          </cell>
        </row>
        <row r="32">
          <cell r="C32">
            <v>5.4</v>
          </cell>
          <cell r="D32">
            <v>5.4</v>
          </cell>
          <cell r="E32">
            <v>4</v>
          </cell>
          <cell r="F32">
            <v>4.0999999999999996</v>
          </cell>
          <cell r="G32">
            <v>4.5999999999999996</v>
          </cell>
          <cell r="H32">
            <v>4.0999999999999996</v>
          </cell>
          <cell r="I32">
            <v>3.2</v>
          </cell>
          <cell r="J32">
            <v>3</v>
          </cell>
          <cell r="K32">
            <v>2.6</v>
          </cell>
          <cell r="L32">
            <v>2.5</v>
          </cell>
        </row>
        <row r="33">
          <cell r="C33">
            <v>4.4000000000000004</v>
          </cell>
          <cell r="D33">
            <v>4.4000000000000004</v>
          </cell>
          <cell r="E33">
            <v>3.8</v>
          </cell>
          <cell r="F33">
            <v>3.9</v>
          </cell>
          <cell r="G33">
            <v>4.4000000000000004</v>
          </cell>
          <cell r="H33">
            <v>3.9</v>
          </cell>
          <cell r="I33">
            <v>3.2</v>
          </cell>
          <cell r="J33">
            <v>3</v>
          </cell>
          <cell r="K33">
            <v>2.6</v>
          </cell>
          <cell r="L33">
            <v>2.5</v>
          </cell>
        </row>
      </sheetData>
      <sheetData sheetId="1"/>
      <sheetData sheetId="2"/>
      <sheetData sheetId="3"/>
      <sheetData sheetId="4"/>
      <sheetData sheetId="5">
        <row r="9">
          <cell r="B9" t="str">
            <v>2010:4</v>
          </cell>
          <cell r="C9" t="str">
            <v>2.8 (2.8)</v>
          </cell>
          <cell r="D9" t="str">
            <v>2.0 (2.0)</v>
          </cell>
          <cell r="E9" t="str">
            <v>4.0 (4.0)</v>
          </cell>
        </row>
        <row r="10">
          <cell r="B10" t="str">
            <v>2011:1</v>
          </cell>
          <cell r="C10" t="str">
            <v>2.0 (2.0)</v>
          </cell>
          <cell r="D10" t="str">
            <v>1.8 (1.8)</v>
          </cell>
          <cell r="E10" t="str">
            <v>1.8 (1.8)</v>
          </cell>
        </row>
        <row r="11">
          <cell r="B11" t="str">
            <v>2011:2</v>
          </cell>
          <cell r="C11" t="str">
            <v>3.5 (3.5)</v>
          </cell>
          <cell r="D11" t="str">
            <v>3.3 (3.3)</v>
          </cell>
          <cell r="E11" t="str">
            <v>10.9 (10.9)</v>
          </cell>
        </row>
        <row r="12">
          <cell r="B12" t="str">
            <v>2011:3</v>
          </cell>
          <cell r="C12" t="str">
            <v>5.3 (5.3)</v>
          </cell>
          <cell r="D12" t="str">
            <v>5.0 (5.0)</v>
          </cell>
          <cell r="E12" t="str">
            <v>4.6 (4.6)</v>
          </cell>
        </row>
        <row r="13">
          <cell r="B13" t="str">
            <v>2011:4</v>
          </cell>
          <cell r="C13" t="str">
            <v>5.3 (5.6)</v>
          </cell>
          <cell r="D13" t="str">
            <v>5.0 (5.3)</v>
          </cell>
          <cell r="E13" t="str">
            <v>3.9 (5.2)</v>
          </cell>
        </row>
        <row r="15">
          <cell r="B15" t="str">
            <v>2012:1</v>
          </cell>
          <cell r="C15" t="str">
            <v>6.1 (6.0)</v>
          </cell>
          <cell r="D15" t="str">
            <v>6.0 (5.8)</v>
          </cell>
          <cell r="E15" t="str">
            <v>5.2 (3.4)</v>
          </cell>
        </row>
        <row r="16">
          <cell r="B16" t="str">
            <v>2012:2</v>
          </cell>
          <cell r="C16" t="str">
            <v>4.7 (4.2)</v>
          </cell>
          <cell r="D16" t="str">
            <v>4.6 (4.0)</v>
          </cell>
          <cell r="E16" t="str">
            <v>5.2 (3.4)</v>
          </cell>
        </row>
        <row r="17">
          <cell r="B17" t="str">
            <v>2012:3</v>
          </cell>
          <cell r="C17" t="str">
            <v>3.8 (3.2)</v>
          </cell>
          <cell r="D17" t="str">
            <v>3.6 (3.0)</v>
          </cell>
          <cell r="E17" t="str">
            <v>0.9 (0.7)</v>
          </cell>
        </row>
        <row r="18">
          <cell r="B18" t="str">
            <v>2012:4</v>
          </cell>
          <cell r="C18" t="str">
            <v>3.6 (3.1)</v>
          </cell>
          <cell r="D18" t="str">
            <v>3.5 (2.9)</v>
          </cell>
          <cell r="E18" t="str">
            <v>3.3 (4.9)</v>
          </cell>
        </row>
        <row r="19">
          <cell r="B19" t="str">
            <v>2013:1</v>
          </cell>
          <cell r="C19" t="str">
            <v>3.4 (3.2)</v>
          </cell>
          <cell r="D19" t="str">
            <v>3.4 (3.2)</v>
          </cell>
          <cell r="E19" t="str">
            <v>4.0 (3.7)</v>
          </cell>
        </row>
        <row r="20">
          <cell r="B20" t="str">
            <v>2013:2</v>
          </cell>
          <cell r="C20" t="str">
            <v>3.4 (3.4)</v>
          </cell>
          <cell r="D20" t="str">
            <v>3.4 (3.4)</v>
          </cell>
          <cell r="E20" t="str">
            <v>5.5 (4.5)</v>
          </cell>
        </row>
        <row r="21">
          <cell r="B21" t="str">
            <v>2013:3</v>
          </cell>
          <cell r="C21" t="str">
            <v>3.1 (3.0)</v>
          </cell>
          <cell r="D21" t="str">
            <v>3.1 (3.0)</v>
          </cell>
          <cell r="E21" t="str">
            <v>-0.5 (-0.9)</v>
          </cell>
        </row>
        <row r="22">
          <cell r="B22" t="str">
            <v>2013:4</v>
          </cell>
          <cell r="C22" t="str">
            <v>3.0 (2.5)</v>
          </cell>
          <cell r="D22" t="str">
            <v>3.0 (2.5)</v>
          </cell>
          <cell r="E22" t="str">
            <v>3.1 (2.8)</v>
          </cell>
        </row>
        <row r="23">
          <cell r="B23" t="str">
            <v>2014:1</v>
          </cell>
          <cell r="C23" t="str">
            <v>2.7 (2.4)</v>
          </cell>
          <cell r="D23" t="str">
            <v>2.7 (2.4)</v>
          </cell>
          <cell r="E23" t="str">
            <v>3.0 (3.2)</v>
          </cell>
        </row>
        <row r="24">
          <cell r="B24" t="str">
            <v>2014:2</v>
          </cell>
          <cell r="C24" t="str">
            <v>2.6 (2.4)</v>
          </cell>
          <cell r="D24" t="str">
            <v>2.6 (2.4)</v>
          </cell>
          <cell r="E24" t="str">
            <v>4.9 (4.6)</v>
          </cell>
        </row>
        <row r="25">
          <cell r="B25" t="str">
            <v>2014:3</v>
          </cell>
          <cell r="C25" t="str">
            <v>2.5 (2.5)</v>
          </cell>
          <cell r="D25" t="str">
            <v>2.5 (2.5)</v>
          </cell>
          <cell r="E25" t="str">
            <v>-0.9 (-0.7)</v>
          </cell>
        </row>
        <row r="26">
          <cell r="B26" t="str">
            <v>2014:4</v>
          </cell>
          <cell r="C26" t="str">
            <v>2.5 (2.6)</v>
          </cell>
          <cell r="D26" t="str">
            <v>2.5 (2.6)</v>
          </cell>
          <cell r="E26" t="str">
            <v>2.9 (3.3)</v>
          </cell>
        </row>
        <row r="27">
          <cell r="B27" t="str">
            <v>2015:1</v>
          </cell>
          <cell r="C27">
            <v>2.2999999999999998</v>
          </cell>
          <cell r="D27">
            <v>2.2999999999999998</v>
          </cell>
          <cell r="E27">
            <v>2.5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/>
  </sheetViews>
  <sheetFormatPr defaultRowHeight="15"/>
  <cols>
    <col min="1" max="1" width="52.5703125" customWidth="1"/>
    <col min="2" max="2" width="9.5703125" bestFit="1" customWidth="1"/>
    <col min="3" max="3" width="17.140625" bestFit="1" customWidth="1"/>
    <col min="4" max="4" width="12.85546875" bestFit="1" customWidth="1"/>
    <col min="5" max="5" width="22.7109375" bestFit="1" customWidth="1"/>
    <col min="6" max="6" width="16.7109375" customWidth="1"/>
    <col min="7" max="7" width="21" bestFit="1" customWidth="1"/>
  </cols>
  <sheetData>
    <row r="1" spans="1:9" ht="21">
      <c r="A1" s="1" t="s">
        <v>0</v>
      </c>
      <c r="B1" s="2"/>
      <c r="C1" s="2"/>
      <c r="D1" s="2"/>
      <c r="E1" s="2"/>
      <c r="F1" s="2"/>
      <c r="G1" s="2"/>
    </row>
    <row r="2" spans="1:9" ht="18.75">
      <c r="A2" s="3" t="s">
        <v>1</v>
      </c>
      <c r="B2" s="2"/>
      <c r="C2" s="2"/>
      <c r="D2" s="2"/>
      <c r="E2" s="2"/>
      <c r="F2" s="2"/>
      <c r="G2" s="2"/>
      <c r="I2" s="4"/>
    </row>
    <row r="3" spans="1:9">
      <c r="A3" s="2"/>
      <c r="B3" s="2"/>
      <c r="C3" s="2"/>
      <c r="D3" s="2"/>
      <c r="E3" s="2"/>
      <c r="F3" s="2"/>
      <c r="G3" s="2"/>
    </row>
    <row r="4" spans="1:9" ht="17.25">
      <c r="A4" s="5" t="s">
        <v>2</v>
      </c>
      <c r="B4" s="2"/>
      <c r="C4" s="2"/>
      <c r="D4" s="2"/>
      <c r="E4" s="2"/>
      <c r="F4" s="2"/>
      <c r="G4" s="2"/>
    </row>
    <row r="5" spans="1:9" ht="15.75" customHeight="1" thickBot="1">
      <c r="A5" s="6"/>
      <c r="B5" s="7" t="s">
        <v>3</v>
      </c>
      <c r="C5" s="19" t="s">
        <v>4</v>
      </c>
      <c r="D5" s="20"/>
      <c r="E5" s="20"/>
      <c r="F5" s="20"/>
      <c r="G5" s="20"/>
    </row>
    <row r="6" spans="1:9" ht="16.5" thickTop="1" thickBot="1">
      <c r="A6" s="6"/>
      <c r="B6" s="8"/>
      <c r="C6" s="9"/>
      <c r="D6" s="21" t="s">
        <v>5</v>
      </c>
      <c r="E6" s="22"/>
      <c r="F6" s="22"/>
      <c r="G6" s="22"/>
    </row>
    <row r="7" spans="1:9" ht="15.75" customHeight="1" thickTop="1" thickBot="1">
      <c r="A7" s="6" t="s">
        <v>6</v>
      </c>
      <c r="B7" s="10">
        <v>2010</v>
      </c>
      <c r="C7" s="10">
        <v>2010</v>
      </c>
      <c r="D7" s="10">
        <v>2011</v>
      </c>
      <c r="E7" s="10">
        <v>2012</v>
      </c>
      <c r="F7" s="10">
        <v>2013</v>
      </c>
      <c r="G7" s="11">
        <v>2014</v>
      </c>
    </row>
    <row r="8" spans="1:9" ht="16.5" customHeight="1" thickTop="1" thickBot="1">
      <c r="A8" s="12" t="s">
        <v>7</v>
      </c>
      <c r="B8" s="13" t="str">
        <f>TEXT('[1]Data í þjóðhagsspátöflu'!B8,"000.0")</f>
        <v>787.7</v>
      </c>
      <c r="C8" s="10" t="str">
        <f>CONCATENATE(TEXT('[1]Data í þjóðhagsspátöflu'!C8,"0.0")," ","(",TEXT('[1]Data í þjóðhagsspátöflu'!D8,"0.0"),")")</f>
        <v>-0.4 (-0.4)</v>
      </c>
      <c r="D8" s="10" t="str">
        <f>CONCATENATE(TEXT('[1]Data í þjóðhagsspátöflu'!E8,"0.0")," ","(",TEXT('[1]Data í þjóðhagsspátöflu'!F8,"0.0"),")")</f>
        <v>4.5 (2.9)</v>
      </c>
      <c r="E8" s="10" t="str">
        <f>CONCATENATE(TEXT('[1]Data í þjóðhagsspátöflu'!G8,"0.0")," ","(",TEXT('[1]Data í þjóðhagsspátöflu'!H8,"0.0"),")")</f>
        <v>2.2 (3.1)</v>
      </c>
      <c r="F8" s="10" t="str">
        <f>CONCATENATE(TEXT('[1]Data í þjóðhagsspátöflu'!I8,"0.0")," ","(",TEXT('[1]Data í þjóðhagsspátöflu'!J8,"0.0"),")")</f>
        <v>2.3 (3.2)</v>
      </c>
      <c r="G8" s="10" t="str">
        <f>CONCATENATE(TEXT('[1]Data í þjóðhagsspátöflu'!K8,"0.0")," ","(",TEXT('[1]Data í þjóðhagsspátöflu'!L8,"0.0"),")")</f>
        <v>3.2 (2.8)</v>
      </c>
    </row>
    <row r="9" spans="1:9" ht="16.5" customHeight="1" thickTop="1" thickBot="1">
      <c r="A9" s="12" t="s">
        <v>8</v>
      </c>
      <c r="B9" s="13" t="str">
        <f>TEXT('[1]Data í þjóðhagsspátöflu'!B9,"000.0")</f>
        <v>398.6</v>
      </c>
      <c r="C9" s="10" t="str">
        <f>CONCATENATE(TEXT('[1]Data í þjóðhagsspátöflu'!C9,"0.0")," ","(",TEXT('[1]Data í þjóðhagsspátöflu'!D9,"0.0"),")")</f>
        <v>-3.4 (-3.4)</v>
      </c>
      <c r="D9" s="10" t="str">
        <f>CONCATENATE(TEXT('[1]Data í þjóðhagsspátöflu'!E9,"0.0")," ","(",TEXT('[1]Data í þjóðhagsspátöflu'!F9,"0.0"),")")</f>
        <v>-0.1 (-0.2)</v>
      </c>
      <c r="E9" s="10" t="str">
        <f>CONCATENATE(TEXT('[1]Data í þjóðhagsspátöflu'!G9,"0.0")," ","(",TEXT('[1]Data í þjóðhagsspátöflu'!H9,"0.0"),")")</f>
        <v>-1.2 (-1.2)</v>
      </c>
      <c r="F9" s="10" t="str">
        <f>CONCATENATE(TEXT('[1]Data í þjóðhagsspátöflu'!I9,"0.0")," ","(",TEXT('[1]Data í þjóðhagsspátöflu'!J9,"0.0"),")")</f>
        <v>0.3 (0.4)</v>
      </c>
      <c r="G9" s="10" t="str">
        <f>CONCATENATE(TEXT('[1]Data í þjóðhagsspátöflu'!K9,"0.0")," ","(",TEXT('[1]Data í þjóðhagsspátöflu'!L9,"0.0"),")")</f>
        <v>0.2 (0.3)</v>
      </c>
    </row>
    <row r="10" spans="1:9" ht="16.5" customHeight="1" thickTop="1" thickBot="1">
      <c r="A10" s="12" t="s">
        <v>9</v>
      </c>
      <c r="B10" s="13" t="str">
        <f>TEXT('[1]Data í þjóðhagsspátöflu'!B10,"000.0")</f>
        <v>206.9</v>
      </c>
      <c r="C10" s="10" t="str">
        <f>CONCATENATE(TEXT('[1]Data í þjóðhagsspátöflu'!C10,"0.0")," ","(",TEXT('[1]Data í þjóðhagsspátöflu'!D10,"0.0"),")")</f>
        <v>-4.7 (-4.7)</v>
      </c>
      <c r="D10" s="10" t="str">
        <f>CONCATENATE(TEXT('[1]Data í þjóðhagsspátöflu'!E10,"0.0")," ","(",TEXT('[1]Data í þjóðhagsspátöflu'!F10,"0.0"),")")</f>
        <v>7.1 (6.7)</v>
      </c>
      <c r="E10" s="10" t="str">
        <f>CONCATENATE(TEXT('[1]Data í þjóðhagsspátöflu'!G10,"0.0")," ","(",TEXT('[1]Data í þjóðhagsspátöflu'!H10,"0.0"),")")</f>
        <v>17.5 (16.5)</v>
      </c>
      <c r="F10" s="10" t="str">
        <f>CONCATENATE(TEXT('[1]Data í þjóðhagsspátöflu'!I10,"0.0")," ","(",TEXT('[1]Data í þjóðhagsspátöflu'!J10,"0.0"),")")</f>
        <v>6.5 (4.4)</v>
      </c>
      <c r="G10" s="10" t="str">
        <f>CONCATENATE(TEXT('[1]Data í þjóðhagsspátöflu'!K10,"0.0")," ","(",TEXT('[1]Data í þjóðhagsspátöflu'!L10,"0.0"),")")</f>
        <v>5.4 (11.1)</v>
      </c>
    </row>
    <row r="11" spans="1:9" ht="16.5" customHeight="1" thickTop="1" thickBot="1">
      <c r="A11" s="12" t="s">
        <v>10</v>
      </c>
      <c r="B11" s="13" t="str">
        <f>TEXT('[1]Data í þjóðhagsspátöflu'!B11,"000.0")</f>
        <v>129.4</v>
      </c>
      <c r="C11" s="10" t="str">
        <f>CONCATENATE(TEXT('[1]Data í þjóðhagsspátöflu'!C11,"0.0")," ","(",TEXT('[1]Data í þjóðhagsspátöflu'!D11,"0.0"),")")</f>
        <v>5.5 (5.5)</v>
      </c>
      <c r="D11" s="10" t="str">
        <f>CONCATENATE(TEXT('[1]Data í þjóðhagsspátöflu'!E11,"0.0")," ","(",TEXT('[1]Data í þjóðhagsspátöflu'!F11,"0.0"),")")</f>
        <v>16.0 (13.2)</v>
      </c>
      <c r="E11" s="10" t="str">
        <f>CONCATENATE(TEXT('[1]Data í þjóðhagsspátöflu'!G11,"0.0")," ","(",TEXT('[1]Data í þjóðhagsspátöflu'!H11,"0.0"),")")</f>
        <v>19.3 (16.5)</v>
      </c>
      <c r="F11" s="10" t="str">
        <f>CONCATENATE(TEXT('[1]Data í þjóðhagsspátöflu'!I11,"0.0")," ","(",TEXT('[1]Data í þjóðhagsspátöflu'!J11,"0.0"),")")</f>
        <v>6.5 (4.4)</v>
      </c>
      <c r="G11" s="10" t="str">
        <f>CONCATENATE(TEXT('[1]Data í þjóðhagsspátöflu'!K11,"0.0")," ","(",TEXT('[1]Data í þjóðhagsspátöflu'!L11,"0.0"),")")</f>
        <v>3.9 (13.5)</v>
      </c>
    </row>
    <row r="12" spans="1:9" ht="16.5" customHeight="1" thickTop="1" thickBot="1">
      <c r="A12" s="12" t="s">
        <v>11</v>
      </c>
      <c r="B12" s="13" t="str">
        <f>TEXT('[1]Data í þjóðhagsspátöflu'!B12,"00.0")</f>
        <v>35.5</v>
      </c>
      <c r="C12" s="10" t="str">
        <f>CONCATENATE(TEXT('[1]Data í þjóðhagsspátöflu'!C12,"0.0")," ","(",TEXT('[1]Data í þjóðhagsspátöflu'!D12,"0.0"),")")</f>
        <v>-17.6 (-17.6)</v>
      </c>
      <c r="D12" s="10" t="str">
        <f>CONCATENATE(TEXT('[1]Data í þjóðhagsspátöflu'!E12,"0.0")," ","(",TEXT('[1]Data í þjóðhagsspátöflu'!F12,"0.0"),")")</f>
        <v>11.0 (13.8)</v>
      </c>
      <c r="E12" s="10" t="str">
        <f>CONCATENATE(TEXT('[1]Data í þjóðhagsspátöflu'!G12,"0.0")," ","(",TEXT('[1]Data í þjóðhagsspátöflu'!H12,"0.0"),")")</f>
        <v>19.9 (21.6)</v>
      </c>
      <c r="F12" s="10" t="str">
        <f>CONCATENATE(TEXT('[1]Data í þjóðhagsspátöflu'!I12,"0.0")," ","(",TEXT('[1]Data í þjóðhagsspátöflu'!J12,"0.0"),")")</f>
        <v>15.9 (14.6)</v>
      </c>
      <c r="G12" s="10" t="str">
        <f>CONCATENATE(TEXT('[1]Data í þjóðhagsspátöflu'!K12,"0.0")," ","(",TEXT('[1]Data í þjóðhagsspátöflu'!L12,"0.0"),")")</f>
        <v>15.4 (15.1)</v>
      </c>
    </row>
    <row r="13" spans="1:9" ht="16.5" customHeight="1" thickTop="1" thickBot="1">
      <c r="A13" s="12" t="s">
        <v>12</v>
      </c>
      <c r="B13" s="13" t="str">
        <f>TEXT('[1]Data í þjóðhagsspátöflu'!B13,"00.0")</f>
        <v>42.0</v>
      </c>
      <c r="C13" s="10" t="str">
        <f>CONCATENATE(TEXT('[1]Data í þjóðhagsspátöflu'!C13,"0.0")," ","(",TEXT('[1]Data í þjóðhagsspátöflu'!D13,"0.0"),")")</f>
        <v>-19.3 (-19.3)</v>
      </c>
      <c r="D13" s="10" t="str">
        <f>CONCATENATE(TEXT('[1]Data í þjóðhagsspátöflu'!E13,"0.0")," ","(",TEXT('[1]Data í þjóðhagsspátöflu'!F13,"0.0"),")")</f>
        <v>-24.0 (-19.8)</v>
      </c>
      <c r="E13" s="10" t="str">
        <f>CONCATENATE(TEXT('[1]Data í þjóðhagsspátöflu'!G13,"0.0")," ","(",TEXT('[1]Data í þjóðhagsspátöflu'!H13,"0.0"),")")</f>
        <v>4.0 (9.5)</v>
      </c>
      <c r="F13" s="10" t="str">
        <f>CONCATENATE(TEXT('[1]Data í þjóðhagsspátöflu'!I13,"0.0")," ","(",TEXT('[1]Data í þjóðhagsspátöflu'!J13,"0.0"),")")</f>
        <v>-6.1 (-8.8)</v>
      </c>
      <c r="G13" s="10" t="str">
        <f>CONCATENATE(TEXT('[1]Data í þjóðhagsspátöflu'!K13,"0.0")," ","(",TEXT('[1]Data í þjóðhagsspátöflu'!L13,"0.0"),")")</f>
        <v>-1.8 (-8.5)</v>
      </c>
    </row>
    <row r="14" spans="1:9" ht="16.5" customHeight="1" thickTop="1" thickBot="1">
      <c r="A14" s="12" t="s">
        <v>13</v>
      </c>
      <c r="B14" s="13" t="str">
        <f>TEXT('[1]Data í þjóðhagsspátöflu'!B14,"0,000.0")</f>
        <v>1,389.9</v>
      </c>
      <c r="C14" s="10" t="str">
        <f>CONCATENATE(TEXT('[1]Data í þjóðhagsspátöflu'!C14,"0.0")," ","(",TEXT('[1]Data í þjóðhagsspátöflu'!D14,"0.0"),")")</f>
        <v>-2.2 (-2.2)</v>
      </c>
      <c r="D14" s="10" t="str">
        <f>CONCATENATE(TEXT('[1]Data í þjóðhagsspátöflu'!E14,"0.0")," ","(",TEXT('[1]Data í þjóðhagsspátöflu'!F14,"0.0"),")")</f>
        <v>4.4 (3.9)</v>
      </c>
      <c r="E14" s="10" t="str">
        <f>CONCATENATE(TEXT('[1]Data í þjóðhagsspátöflu'!G14,"0.0")," ","(",TEXT('[1]Data í þjóðhagsspátöflu'!H14,"0.0"),")")</f>
        <v>3.4 (3.2)</v>
      </c>
      <c r="F14" s="10" t="str">
        <f>CONCATENATE(TEXT('[1]Data í þjóðhagsspátöflu'!I14,"0.0")," ","(",TEXT('[1]Data í þjóðhagsspátöflu'!J14,"0.0"),")")</f>
        <v>2.4 (2.3)</v>
      </c>
      <c r="G14" s="10" t="str">
        <f>CONCATENATE(TEXT('[1]Data í þjóðhagsspátöflu'!K14,"0.0")," ","(",TEXT('[1]Data í þjóðhagsspátöflu'!L14,"0.0"),")")</f>
        <v>2.7 (3.4)</v>
      </c>
    </row>
    <row r="15" spans="1:9" ht="16.5" customHeight="1" thickTop="1" thickBot="1">
      <c r="A15" s="12" t="s">
        <v>14</v>
      </c>
      <c r="B15" s="13" t="str">
        <f>TEXT('[1]Data í þjóðhagsspátöflu'!B15,"000.0")</f>
        <v>861.3</v>
      </c>
      <c r="C15" s="10" t="str">
        <f>CONCATENATE(TEXT('[1]Data í þjóðhagsspátöflu'!C15,"0.0")," ","(",TEXT('[1]Data í þjóðhagsspátöflu'!D15,"0.0"),")")</f>
        <v>0.4 (0.4)</v>
      </c>
      <c r="D15" s="10" t="str">
        <f>CONCATENATE(TEXT('[1]Data í þjóðhagsspátöflu'!E15,"0.0")," ","(",TEXT('[1]Data í þjóðhagsspátöflu'!F15,"0.0"),")")</f>
        <v>3.3 (2.5)</v>
      </c>
      <c r="E15" s="10" t="str">
        <f>CONCATENATE(TEXT('[1]Data í þjóðhagsspátöflu'!G15,"0.0")," ","(",TEXT('[1]Data í þjóðhagsspátöflu'!H15,"0.0"),")")</f>
        <v>1.8 (1.3)</v>
      </c>
      <c r="F15" s="10" t="str">
        <f>CONCATENATE(TEXT('[1]Data í þjóðhagsspátöflu'!I15,"0.0")," ","(",TEXT('[1]Data í þjóðhagsspátöflu'!J15,"0.0"),")")</f>
        <v>2.4 (1.6)</v>
      </c>
      <c r="G15" s="10" t="str">
        <f>CONCATENATE(TEXT('[1]Data í þjóðhagsspátöflu'!K15,"0.0")," ","(",TEXT('[1]Data í þjóðhagsspátöflu'!L15,"0.0"),")")</f>
        <v>1.8 (2.1)</v>
      </c>
    </row>
    <row r="16" spans="1:9" ht="16.5" customHeight="1" thickTop="1" thickBot="1">
      <c r="A16" s="12" t="s">
        <v>15</v>
      </c>
      <c r="B16" s="13" t="str">
        <f>TEXT('[1]Data í þjóðhagsspátöflu'!B16,"000.0")</f>
        <v>707.0</v>
      </c>
      <c r="C16" s="10" t="str">
        <f>CONCATENATE(TEXT('[1]Data í þjóðhagsspátöflu'!C16,"0.0")," ","(",TEXT('[1]Data í þjóðhagsspátöflu'!D16,"0.0"),")")</f>
        <v>4.0 (4.0)</v>
      </c>
      <c r="D16" s="10" t="str">
        <f>CONCATENATE(TEXT('[1]Data í þjóðhagsspátöflu'!E16,"0.0")," ","(",TEXT('[1]Data í þjóðhagsspátöflu'!F16,"0.0"),")")</f>
        <v>6.3 (4.0)</v>
      </c>
      <c r="E16" s="10" t="str">
        <f>CONCATENATE(TEXT('[1]Data í þjóðhagsspátöflu'!G16,"0.0")," ","(",TEXT('[1]Data í þjóðhagsspátöflu'!H16,"0.0"),")")</f>
        <v>3.4 (2.8)</v>
      </c>
      <c r="F16" s="10" t="str">
        <f>CONCATENATE(TEXT('[1]Data í þjóðhagsspátöflu'!I16,"0.0")," ","(",TEXT('[1]Data í þjóðhagsspátöflu'!J16,"0.0"),")")</f>
        <v>2.2 (1.6)</v>
      </c>
      <c r="G16" s="10" t="str">
        <f>CONCATENATE(TEXT('[1]Data í þjóðhagsspátöflu'!K16,"0.0")," ","(",TEXT('[1]Data í þjóðhagsspátöflu'!L16,"0.0"),")")</f>
        <v>1.6 (3.5)</v>
      </c>
    </row>
    <row r="17" spans="1:7" ht="16.5" customHeight="1" thickTop="1" thickBot="1">
      <c r="A17" s="12" t="s">
        <v>16</v>
      </c>
      <c r="B17" s="13" t="str">
        <f>TEXT('[1]Data í þjóðhagsspátöflu'!B17,"0,000.0")</f>
        <v>-</v>
      </c>
      <c r="C17" s="10" t="str">
        <f>CONCATENATE(TEXT('[1]Data í þjóðhagsspátöflu'!C17,"0.0")," ","(",TEXT('[1]Data í þjóðhagsspátöflu'!D17,"0.0"),")")</f>
        <v>-1.5 (-1.5)</v>
      </c>
      <c r="D17" s="10" t="str">
        <f>CONCATENATE(TEXT('[1]Data í þjóðhagsspátöflu'!E17,"0.0")," ","(",TEXT('[1]Data í þjóðhagsspátöflu'!F17,"0.0"),")")</f>
        <v>-1.1 (-0.4)</v>
      </c>
      <c r="E17" s="10" t="str">
        <f>CONCATENATE(TEXT('[1]Data í þjóðhagsspátöflu'!G17,"0.0")," ","(",TEXT('[1]Data í þjóðhagsspátöflu'!H17,"0.0"),")")</f>
        <v>-0.6 (-0.5)</v>
      </c>
      <c r="F17" s="10" t="str">
        <f>CONCATENATE(TEXT('[1]Data í þjóðhagsspátöflu'!I17,"0.0")," ","(",TEXT('[1]Data í þjóðhagsspátöflu'!J17,"0.0"),")")</f>
        <v>0.3 (0.2)</v>
      </c>
      <c r="G17" s="10" t="str">
        <f>CONCATENATE(TEXT('[1]Data í þjóðhagsspátöflu'!K17,"0.0")," ","(",TEXT('[1]Data í þjóðhagsspátöflu'!L17,"0.0"),")")</f>
        <v>0.2 (-0.4)</v>
      </c>
    </row>
    <row r="18" spans="1:7" ht="16.5" customHeight="1" thickTop="1" thickBot="1">
      <c r="A18" s="12" t="s">
        <v>17</v>
      </c>
      <c r="B18" s="13" t="str">
        <f>TEXT('[1]Data í þjóðhagsspátöflu'!B18,"0,000.0")</f>
        <v>1,544.1</v>
      </c>
      <c r="C18" s="10" t="str">
        <f>CONCATENATE(TEXT('[1]Data í þjóðhagsspátöflu'!C18,"0.0")," ","(",TEXT('[1]Data í þjóðhagsspátöflu'!D18,"0.0"),")")</f>
        <v>-3.6 (-3.6)</v>
      </c>
      <c r="D18" s="10" t="str">
        <f>CONCATENATE(TEXT('[1]Data í þjóðhagsspátöflu'!E18,"0.0")," ","(",TEXT('[1]Data í þjóðhagsspátöflu'!F18,"0.0"),")")</f>
        <v>3.0 (3.1)</v>
      </c>
      <c r="E18" s="10" t="str">
        <f>CONCATENATE(TEXT('[1]Data í þjóðhagsspátöflu'!G18,"0.0")," ","(",TEXT('[1]Data í þjóðhagsspátöflu'!H18,"0.0"),")")</f>
        <v>2.5 (2.3)</v>
      </c>
      <c r="F18" s="10" t="str">
        <f>CONCATENATE(TEXT('[1]Data í þjóðhagsspátöflu'!I18,"0.0")," ","(",TEXT('[1]Data í þjóðhagsspátöflu'!J18,"0.0"),")")</f>
        <v>2.5 (2.3)</v>
      </c>
      <c r="G18" s="10" t="str">
        <f>CONCATENATE(TEXT('[1]Data í þjóðhagsspátöflu'!K18,"0.0")," ","(",TEXT('[1]Data í þjóðhagsspátöflu'!L18,"0.0"),")")</f>
        <v>2.7 (2.6)</v>
      </c>
    </row>
    <row r="19" spans="1:7" ht="16.5" thickTop="1" thickBot="1">
      <c r="A19" s="12"/>
      <c r="B19" s="10"/>
      <c r="C19" s="10"/>
      <c r="D19" s="10"/>
      <c r="E19" s="10"/>
      <c r="F19" s="10"/>
      <c r="G19" s="11"/>
    </row>
    <row r="20" spans="1:7" ht="16.5" customHeight="1" thickTop="1" thickBot="1">
      <c r="A20" s="6" t="s">
        <v>18</v>
      </c>
      <c r="B20" s="10"/>
      <c r="C20" s="10"/>
      <c r="D20" s="10"/>
      <c r="E20" s="10"/>
      <c r="F20" s="10"/>
      <c r="G20" s="11"/>
    </row>
    <row r="21" spans="1:7" ht="16.5" customHeight="1" thickTop="1" thickBot="1">
      <c r="A21" s="12" t="s">
        <v>19</v>
      </c>
      <c r="B21" s="10"/>
      <c r="C21" s="10" t="str">
        <f>CONCATENATE(TEXT('[1]Data í þjóðhagsspátöflu'!C21,"0,000")," ","(",TEXT('[1]Data í þjóðhagsspátöflu'!D21,"0,000"),")")</f>
        <v>1,544 (1,544)</v>
      </c>
      <c r="D21" s="10" t="str">
        <f>CONCATENATE(TEXT('[1]Data í þjóðhagsspátöflu'!E21,"0,000")," ","(",TEXT('[1]Data í þjóðhagsspátöflu'!F21,"0,000"),")")</f>
        <v>1,656 (1,674)</v>
      </c>
      <c r="E21" s="10" t="str">
        <f>CONCATENATE(TEXT('[1]Data í þjóðhagsspátöflu'!G21,"0,000")," ","(",TEXT('[1]Data í þjóðhagsspátöflu'!H21,"0,000"),")")</f>
        <v>1,788 (1,822)</v>
      </c>
      <c r="F21" s="10" t="str">
        <f>CONCATENATE(TEXT('[1]Data í þjóðhagsspátöflu'!I21,"0,000")," ","(",TEXT('[1]Data í þjóðhagsspátöflu'!J21,"0,000"),")")</f>
        <v>1,883 (1,918)</v>
      </c>
      <c r="G21" s="10" t="str">
        <f>CONCATENATE(TEXT('[1]Data í þjóðhagsspátöflu'!K21,"0,000")," ","(",TEXT('[1]Data í þjóðhagsspátöflu'!L21,"0,000"),")")</f>
        <v>1,981 (2,009)</v>
      </c>
    </row>
    <row r="22" spans="1:7" ht="16.5" customHeight="1" thickTop="1" thickBot="1">
      <c r="A22" s="12" t="s">
        <v>20</v>
      </c>
      <c r="B22" s="10"/>
      <c r="C22" s="10" t="str">
        <f>CONCATENATE(TEXT('[1]Data í þjóðhagsspátöflu'!C22,"0.0")," ","(",TEXT('[1]Data í þjóðhagsspátöflu'!D22,"0.0"),")")</f>
        <v>10.0 (10.0)</v>
      </c>
      <c r="D22" s="10" t="str">
        <f>CONCATENATE(TEXT('[1]Data í þjóðhagsspátöflu'!E22,"0.0")," ","(",TEXT('[1]Data í þjóðhagsspátöflu'!F22,"0.0"),")")</f>
        <v>8.6 (10.0)</v>
      </c>
      <c r="E22" s="10" t="str">
        <f>CONCATENATE(TEXT('[1]Data í þjóðhagsspátöflu'!G22,"0.0")," ","(",TEXT('[1]Data í þjóðhagsspátöflu'!H22,"0.0"),")")</f>
        <v>8.3 (10.9)</v>
      </c>
      <c r="F22" s="10" t="str">
        <f>CONCATENATE(TEXT('[1]Data í þjóðhagsspátöflu'!I22,"0.0")," ","(",TEXT('[1]Data í þjóðhagsspátöflu'!J22,"0.0"),")")</f>
        <v>8.2 (10.8)</v>
      </c>
      <c r="G22" s="10" t="str">
        <f>CONCATENATE(TEXT('[1]Data í þjóðhagsspátöflu'!K22,"0.0")," ","(",TEXT('[1]Data í þjóðhagsspátöflu'!L22,"0.0"),")")</f>
        <v>8.2 (10.0)</v>
      </c>
    </row>
    <row r="23" spans="1:7" ht="16.5" customHeight="1" thickTop="1" thickBot="1">
      <c r="A23" s="12" t="s">
        <v>21</v>
      </c>
      <c r="B23" s="10"/>
      <c r="C23" s="10" t="str">
        <f>CONCATENATE(TEXT('[1]Data í þjóðhagsspátöflu'!C23,"0.0")," ","(",TEXT('[1]Data í þjóðhagsspátöflu'!D23,"0.0"),")")</f>
        <v>-7.9 (-11.1)</v>
      </c>
      <c r="D23" s="10" t="str">
        <f>CONCATENATE(TEXT('[1]Data í þjóðhagsspátöflu'!E23,"0.0")," ","(",TEXT('[1]Data í þjóðhagsspátöflu'!F23,"0.0"),")")</f>
        <v>-5.9 (-8.2)</v>
      </c>
      <c r="E23" s="10" t="str">
        <f>CONCATENATE(TEXT('[1]Data í þjóðhagsspátöflu'!G23,"0.0")," ","(",TEXT('[1]Data í þjóðhagsspátöflu'!H23,"0.0"),")")</f>
        <v>-3.2 (-1.5)</v>
      </c>
      <c r="F23" s="10" t="str">
        <f>CONCATENATE(TEXT('[1]Data í þjóðhagsspátöflu'!I23,"0.0")," ","(",TEXT('[1]Data í þjóðhagsspátöflu'!J23,"0.0"),")")</f>
        <v>0.5 (1.1)</v>
      </c>
      <c r="G23" s="10" t="str">
        <f>CONCATENATE(TEXT('[1]Data í þjóðhagsspátöflu'!K23,"0.0")," ","(",TEXT('[1]Data í þjóðhagsspátöflu'!L23,"0.0"),")")</f>
        <v>0.5 (-0.2)</v>
      </c>
    </row>
    <row r="24" spans="1:7" ht="29.25" customHeight="1" thickTop="1" thickBot="1">
      <c r="A24" s="12" t="s">
        <v>22</v>
      </c>
      <c r="B24" s="10"/>
      <c r="C24" s="10" t="str">
        <f>CONCATENATE(TEXT('[1]Data í þjóðhagsspátöflu'!C24,"0.0")," ","(",TEXT('[1]Data í þjóðhagsspátöflu'!D24,"0.0"),")")</f>
        <v>-2.0 (-2.4)</v>
      </c>
      <c r="D24" s="10" t="str">
        <f>CONCATENATE(TEXT('[1]Data í þjóðhagsspátöflu'!E24,"0.0")," ","(",TEXT('[1]Data í þjóðhagsspátöflu'!F24,"0.0"),")")</f>
        <v>0.4 (0.5)</v>
      </c>
      <c r="E24" s="10" t="str">
        <f>CONCATENATE(TEXT('[1]Data í þjóðhagsspátöflu'!G24,"0.0")," ","(",TEXT('[1]Data í þjóðhagsspátöflu'!H24,"0.0"),")")</f>
        <v>1.6 (3.3)</v>
      </c>
      <c r="F24" s="10" t="str">
        <f>CONCATENATE(TEXT('[1]Data í þjóðhagsspátöflu'!I24,"0.0")," ","(",TEXT('[1]Data í þjóðhagsspátöflu'!J24,"0.0"),")")</f>
        <v>1.9 (2.6)</v>
      </c>
      <c r="G24" s="10" t="str">
        <f>CONCATENATE(TEXT('[1]Data í þjóðhagsspátöflu'!K24,"0.0")," ","(",TEXT('[1]Data í þjóðhagsspátöflu'!L24,"0.0"),")")</f>
        <v>1.9 (1.2)</v>
      </c>
    </row>
    <row r="25" spans="1:7" ht="16.5" customHeight="1" thickTop="1" thickBot="1">
      <c r="A25" s="12" t="s">
        <v>23</v>
      </c>
      <c r="B25" s="10"/>
      <c r="C25" s="10" t="str">
        <f>CONCATENATE(TEXT('[1]Data í þjóðhagsspátöflu'!C25,"0.0")," ","(",TEXT('[1]Data í þjóðhagsspátöflu'!D25,"0.0"),")")</f>
        <v>13.4 (13.4)</v>
      </c>
      <c r="D25" s="10" t="str">
        <f>CONCATENATE(TEXT('[1]Data í þjóðhagsspátöflu'!E25,"0.0")," ","(",TEXT('[1]Data í þjóðhagsspátöflu'!F25,"0.0"),")")</f>
        <v>14.0 (13.7)</v>
      </c>
      <c r="E25" s="10" t="str">
        <f>CONCATENATE(TEXT('[1]Data í þjóðhagsspátöflu'!G25,"0.0")," ","(",TEXT('[1]Data í þjóðhagsspátöflu'!H25,"0.0"),")")</f>
        <v>16.0 (15.0)</v>
      </c>
      <c r="F25" s="10" t="str">
        <f>CONCATENATE(TEXT('[1]Data í þjóðhagsspátöflu'!I25,"0.0")," ","(",TEXT('[1]Data í þjóðhagsspátöflu'!J25,"0.0"),")")</f>
        <v>16.5 (15.3)</v>
      </c>
      <c r="G25" s="10" t="str">
        <f>CONCATENATE(TEXT('[1]Data í þjóðhagsspátöflu'!K25,"0.0")," ","(",TEXT('[1]Data í þjóðhagsspátöflu'!L25,"0.0"),")")</f>
        <v>17.0 (16.6)</v>
      </c>
    </row>
    <row r="26" spans="1:7" ht="16.5" customHeight="1" thickTop="1" thickBot="1">
      <c r="A26" s="12" t="s">
        <v>24</v>
      </c>
      <c r="B26" s="10"/>
      <c r="C26" s="10" t="str">
        <f>CONCATENATE(TEXT('[1]Data í þjóðhagsspátöflu'!C26,"0.0")," ","(",TEXT('[1]Data í þjóðhagsspátöflu'!D26,"0.0"),")")</f>
        <v>8.4 (8.4)</v>
      </c>
      <c r="D26" s="10" t="str">
        <f>CONCATENATE(TEXT('[1]Data í þjóðhagsspátöflu'!E26,"0.0")," ","(",TEXT('[1]Data í þjóðhagsspátöflu'!F26,"0.0"),")")</f>
        <v>9.5 (9.0)</v>
      </c>
      <c r="E26" s="10" t="str">
        <f>CONCATENATE(TEXT('[1]Data í þjóðhagsspátöflu'!G26,"0.0")," ","(",TEXT('[1]Data í þjóðhagsspátöflu'!H26,"0.0"),")")</f>
        <v>11.1 (9.8)</v>
      </c>
      <c r="F26" s="10" t="str">
        <f>CONCATENATE(TEXT('[1]Data í þjóðhagsspátöflu'!I26,"0.0")," ","(",TEXT('[1]Data í þjóðhagsspátöflu'!J26,"0.0"),")")</f>
        <v>11.4 (10.0)</v>
      </c>
      <c r="G26" s="10" t="str">
        <f>CONCATENATE(TEXT('[1]Data í þjóðhagsspátöflu'!K26,"0.0")," ","(",TEXT('[1]Data í þjóðhagsspátöflu'!L26,"0.0"),")")</f>
        <v>11.6 (11.1)</v>
      </c>
    </row>
    <row r="27" spans="1:7" ht="16.5" customHeight="1" thickTop="1" thickBot="1">
      <c r="A27" s="12" t="s">
        <v>25</v>
      </c>
      <c r="B27" s="10"/>
      <c r="C27" s="10" t="str">
        <f>CONCATENATE(TEXT('[1]Data í þjóðhagsspátöflu'!C27,"0.0")," ","(",TEXT('[1]Data í þjóðhagsspátöflu'!D27,"0.0"),")")</f>
        <v>-4.5 (-4.4)</v>
      </c>
      <c r="D27" s="10" t="str">
        <f>CONCATENATE(TEXT('[1]Data í þjóðhagsspátöflu'!E27,"0.0")," ","(",TEXT('[1]Data í þjóðhagsspátöflu'!F27,"0.0"),")")</f>
        <v>-2.0 (-1.8)</v>
      </c>
      <c r="E27" s="10" t="str">
        <f>CONCATENATE(TEXT('[1]Data í þjóðhagsspátöflu'!G27,"0.0")," ","(",TEXT('[1]Data í þjóðhagsspátöflu'!H27,"0.0"),")")</f>
        <v>-1.2 (-1.0)</v>
      </c>
      <c r="F27" s="10" t="str">
        <f>CONCATENATE(TEXT('[1]Data í þjóðhagsspátöflu'!I27,"0.0")," ","(",TEXT('[1]Data í þjóðhagsspátöflu'!J27,"0.0"),")")</f>
        <v>-0.1 (-0.2)</v>
      </c>
      <c r="G27" s="10" t="str">
        <f>CONCATENATE(TEXT('[1]Data í þjóðhagsspátöflu'!K27,"0.0")," ","(",TEXT('[1]Data í þjóðhagsspátöflu'!L27,"0.0"),")")</f>
        <v>0.1 (0.4)</v>
      </c>
    </row>
    <row r="28" spans="1:7" ht="16.5" customHeight="1" thickTop="1" thickBot="1">
      <c r="A28" s="12" t="s">
        <v>26</v>
      </c>
      <c r="B28" s="10"/>
      <c r="C28" s="10" t="str">
        <f>CONCATENATE(TEXT('[1]Data í þjóðhagsspátöflu'!C28,"0.0")," ","(",TEXT('[1]Data í þjóðhagsspátöflu'!D28,"0.0"),")")</f>
        <v>4.9 (4.9)</v>
      </c>
      <c r="D28" s="10" t="str">
        <f>CONCATENATE(TEXT('[1]Data í þjóðhagsspátöflu'!E28,"0.0")," ","(",TEXT('[1]Data í þjóðhagsspátöflu'!F28,"0.0"),")")</f>
        <v>5.0 (5.4)</v>
      </c>
      <c r="E28" s="10" t="str">
        <f>CONCATENATE(TEXT('[1]Data í þjóðhagsspátöflu'!G28,"0.0")," ","(",TEXT('[1]Data í þjóðhagsspátöflu'!H28,"0.0"),")")</f>
        <v>5.1 (4.6)</v>
      </c>
      <c r="F28" s="10" t="str">
        <f>CONCATENATE(TEXT('[1]Data í þjóðhagsspátöflu'!I28,"0.0")," ","(",TEXT('[1]Data í þjóðhagsspátöflu'!J28,"0.0"),")")</f>
        <v>2.7 (2.7)</v>
      </c>
      <c r="G28" s="10" t="str">
        <f>CONCATENATE(TEXT('[1]Data í þjóðhagsspátöflu'!K28,"0.0")," ","(",TEXT('[1]Data í þjóðhagsspátöflu'!L28,"0.0"),")")</f>
        <v>2.2 (2.9)</v>
      </c>
    </row>
    <row r="29" spans="1:7" ht="16.5" customHeight="1" thickTop="1" thickBot="1">
      <c r="A29" s="12" t="s">
        <v>27</v>
      </c>
      <c r="B29" s="10"/>
      <c r="C29" s="10" t="str">
        <f>CONCATENATE(TEXT('[1]Data í þjóðhagsspátöflu'!C29,"0.0")," ","(",TEXT('[1]Data í þjóðhagsspátöflu'!D29,"0.0"),")")</f>
        <v>-11.4 (-11.4)</v>
      </c>
      <c r="D29" s="10" t="str">
        <f>CONCATENATE(TEXT('[1]Data í þjóðhagsspátöflu'!E29,"0.0")," ","(",TEXT('[1]Data í þjóðhagsspátöflu'!F29,"0.0"),")")</f>
        <v>2.7 (2.2)</v>
      </c>
      <c r="E29" s="10" t="str">
        <f>CONCATENATE(TEXT('[1]Data í þjóðhagsspátöflu'!G29,"0.0")," ","(",TEXT('[1]Data í þjóðhagsspátöflu'!H29,"0.0"),")")</f>
        <v>0.8 (0.9)</v>
      </c>
      <c r="F29" s="10" t="str">
        <f>CONCATENATE(TEXT('[1]Data í þjóðhagsspátöflu'!I29,"0.0")," ","(",TEXT('[1]Data í þjóðhagsspátöflu'!J29,"0.0"),")")</f>
        <v>1.5 (0.5)</v>
      </c>
      <c r="G29" s="10" t="str">
        <f>CONCATENATE(TEXT('[1]Data í þjóðhagsspátöflu'!K29,"0.0")," ","(",TEXT('[1]Data í þjóðhagsspátöflu'!L29,"0.0"),")")</f>
        <v>3.3 (4.8)</v>
      </c>
    </row>
    <row r="30" spans="1:7" ht="16.5" customHeight="1" thickTop="1" thickBot="1">
      <c r="A30" s="12" t="s">
        <v>28</v>
      </c>
      <c r="B30" s="10"/>
      <c r="C30" s="10" t="str">
        <f>CONCATENATE(TEXT('[1]Data í þjóðhagsspátöflu'!C30,"0.0")," ","(",TEXT('[1]Data í þjóðhagsspátöflu'!D30,"0.0"),")")</f>
        <v>8.1 (8.1)</v>
      </c>
      <c r="D30" s="10" t="str">
        <f>CONCATENATE(TEXT('[1]Data í þjóðhagsspátöflu'!E30,"0.0")," ","(",TEXT('[1]Data í þjóðhagsspátöflu'!F30,"0.0"),")")</f>
        <v>7.4 (7.4)</v>
      </c>
      <c r="E30" s="10" t="str">
        <f>CONCATENATE(TEXT('[1]Data í þjóðhagsspátöflu'!G30,"0.0")," ","(",TEXT('[1]Data í þjóðhagsspátöflu'!H30,"0.0"),")")</f>
        <v>6.3 (6.2)</v>
      </c>
      <c r="F30" s="10" t="str">
        <f>CONCATENATE(TEXT('[1]Data í þjóðhagsspátöflu'!I30,"0.0")," ","(",TEXT('[1]Data í þjóðhagsspátöflu'!J30,"0.0"),")")</f>
        <v>6.0 (5.8)</v>
      </c>
      <c r="G30" s="10" t="str">
        <f>CONCATENATE(TEXT('[1]Data í þjóðhagsspátöflu'!K30,"0.0")," ","(",TEXT('[1]Data í þjóðhagsspátöflu'!L30,"0.0"),")")</f>
        <v>5.0 (4.9)</v>
      </c>
    </row>
    <row r="31" spans="1:7" ht="16.5" customHeight="1" thickTop="1" thickBot="1">
      <c r="A31" s="12" t="s">
        <v>29</v>
      </c>
      <c r="B31" s="10"/>
      <c r="C31" s="10" t="str">
        <f>CONCATENATE(TEXT('[1]Data í þjóðhagsspátöflu'!C31,"0.0")," ","(",TEXT('[1]Data í þjóðhagsspátöflu'!D31,"0.0"),")")</f>
        <v>161.7 (161.7)</v>
      </c>
      <c r="D31" s="10" t="str">
        <f>CONCATENATE(TEXT('[1]Data í þjóðhagsspátöflu'!E31,"0.0")," ","(",TEXT('[1]Data í þjóðhagsspátöflu'!F31,"0.0"),")")</f>
        <v>161.0 (160.8)</v>
      </c>
      <c r="E31" s="10" t="str">
        <f>CONCATENATE(TEXT('[1]Data í þjóðhagsspátöflu'!G31,"0.0")," ","(",TEXT('[1]Data í þjóðhagsspátöflu'!H31,"0.0"),")")</f>
        <v>160.5 (158.2)</v>
      </c>
      <c r="F31" s="10" t="str">
        <f>CONCATENATE(TEXT('[1]Data í þjóðhagsspátöflu'!I31,"0.0")," ","(",TEXT('[1]Data í þjóðhagsspátöflu'!J31,"0.0"),")")</f>
        <v>159.9 (158.9)</v>
      </c>
      <c r="G31" s="10" t="str">
        <f>CONCATENATE(TEXT('[1]Data í þjóðhagsspátöflu'!K31,"0.0")," ","(",TEXT('[1]Data í þjóðhagsspátöflu'!L31,"0.0"),")")</f>
        <v>159.9 (158.6)</v>
      </c>
    </row>
    <row r="32" spans="1:7" ht="16.5" customHeight="1" thickTop="1" thickBot="1">
      <c r="A32" s="12" t="s">
        <v>30</v>
      </c>
      <c r="B32" s="10"/>
      <c r="C32" s="10" t="str">
        <f>CONCATENATE(TEXT('[1]Data í þjóðhagsspátöflu'!C32,"0.0")," ","(",TEXT('[1]Data í þjóðhagsspátöflu'!D32,"0.0"),")")</f>
        <v>5.4 (5.4)</v>
      </c>
      <c r="D32" s="10" t="str">
        <f>CONCATENATE(TEXT('[1]Data í þjóðhagsspátöflu'!E32,"0.0")," ","(",TEXT('[1]Data í þjóðhagsspátöflu'!F32,"0.0"),")")</f>
        <v>4.0 (4.1)</v>
      </c>
      <c r="E32" s="10" t="str">
        <f>CONCATENATE(TEXT('[1]Data í þjóðhagsspátöflu'!G32,"0.0")," ","(",TEXT('[1]Data í þjóðhagsspátöflu'!H32,"0.0"),")")</f>
        <v>4.6 (4.1)</v>
      </c>
      <c r="F32" s="10" t="str">
        <f>CONCATENATE(TEXT('[1]Data í þjóðhagsspátöflu'!I32,"0.0")," ","(",TEXT('[1]Data í þjóðhagsspátöflu'!J32,"0.0"),")")</f>
        <v>3.2 (3.0)</v>
      </c>
      <c r="G32" s="10" t="str">
        <f>CONCATENATE(TEXT('[1]Data í þjóðhagsspátöflu'!K32,"0.0")," ","(",TEXT('[1]Data í þjóðhagsspátöflu'!L32,"0.0"),")")</f>
        <v>2.6 (2.5)</v>
      </c>
    </row>
    <row r="33" spans="1:8" ht="16.5" customHeight="1" thickTop="1" thickBot="1">
      <c r="A33" s="12" t="s">
        <v>31</v>
      </c>
      <c r="B33" s="10"/>
      <c r="C33" s="10" t="str">
        <f>CONCATENATE(TEXT('[1]Data í þjóðhagsspátöflu'!C33,"0.0")," ","(",TEXT('[1]Data í þjóðhagsspátöflu'!D33,"0.0"),")")</f>
        <v>4.4 (4.4)</v>
      </c>
      <c r="D33" s="10" t="str">
        <f>CONCATENATE(TEXT('[1]Data í þjóðhagsspátöflu'!E33,"0.0")," ","(",TEXT('[1]Data í þjóðhagsspátöflu'!F33,"0.0"),")")</f>
        <v>3.8 (3.9)</v>
      </c>
      <c r="E33" s="10" t="str">
        <f>CONCATENATE(TEXT('[1]Data í þjóðhagsspátöflu'!G33,"0.0")," ","(",TEXT('[1]Data í þjóðhagsspátöflu'!H33,"0.0"),")")</f>
        <v>4.4 (3.9)</v>
      </c>
      <c r="F33" s="10" t="str">
        <f>CONCATENATE(TEXT('[1]Data í þjóðhagsspátöflu'!I33,"0.0")," ","(",TEXT('[1]Data í þjóðhagsspátöflu'!J33,"0.0"),")")</f>
        <v>3.2 (3.0)</v>
      </c>
      <c r="G33" s="10" t="str">
        <f>CONCATENATE(TEXT('[1]Data í þjóðhagsspátöflu'!K33,"0.0")," ","(",TEXT('[1]Data í þjóðhagsspátöflu'!L33,"0.0"),")")</f>
        <v>2.6 (2.5)</v>
      </c>
    </row>
    <row r="34" spans="1:8" ht="16.5" customHeight="1" thickTop="1">
      <c r="A34" s="14" t="s">
        <v>32</v>
      </c>
      <c r="B34" s="15"/>
      <c r="C34" s="15"/>
      <c r="D34" s="15"/>
      <c r="E34" s="15"/>
      <c r="F34" s="15"/>
      <c r="G34" s="15"/>
    </row>
    <row r="35" spans="1:8">
      <c r="A35" s="15"/>
      <c r="B35" s="15"/>
      <c r="C35" s="15"/>
      <c r="D35" s="15"/>
      <c r="E35" s="15"/>
      <c r="F35" s="15"/>
      <c r="G35" s="15"/>
    </row>
    <row r="36" spans="1:8" ht="17.25">
      <c r="A36" s="5" t="s">
        <v>33</v>
      </c>
      <c r="B36" s="2"/>
      <c r="C36" s="2"/>
      <c r="D36" s="2"/>
      <c r="E36" s="2"/>
      <c r="F36" s="2"/>
      <c r="G36" s="2"/>
      <c r="H36" s="2"/>
    </row>
    <row r="37" spans="1:8" ht="14.25" customHeight="1">
      <c r="B37" s="2"/>
      <c r="C37" s="16" t="s">
        <v>34</v>
      </c>
      <c r="D37" s="16"/>
      <c r="E37" s="16" t="s">
        <v>35</v>
      </c>
      <c r="F37" s="16"/>
      <c r="G37" s="16" t="s">
        <v>36</v>
      </c>
      <c r="H37" s="2"/>
    </row>
    <row r="38" spans="1:8" ht="14.25" customHeight="1">
      <c r="A38" s="17" t="s">
        <v>37</v>
      </c>
      <c r="B38" s="2"/>
      <c r="C38" s="16" t="s">
        <v>38</v>
      </c>
      <c r="D38" s="16"/>
      <c r="E38" s="16" t="s">
        <v>39</v>
      </c>
      <c r="F38" s="16"/>
      <c r="G38" s="16" t="s">
        <v>40</v>
      </c>
      <c r="H38" s="2"/>
    </row>
    <row r="39" spans="1:8" ht="15.75" thickBot="1">
      <c r="A39" s="12"/>
      <c r="B39" s="2"/>
      <c r="C39" s="23" t="s">
        <v>41</v>
      </c>
      <c r="D39" s="23"/>
      <c r="E39" s="23"/>
      <c r="F39" s="23"/>
      <c r="G39" s="23"/>
    </row>
    <row r="40" spans="1:8" ht="16.5" thickTop="1" thickBot="1">
      <c r="A40" s="12" t="str">
        <f>'[1]Inflation forecast table_netid'!B9</f>
        <v>2010:4</v>
      </c>
      <c r="B40" s="2"/>
      <c r="C40" s="10" t="str">
        <f>'[1]Inflation forecast table_netid'!C9</f>
        <v>2.8 (2.8)</v>
      </c>
      <c r="D40" s="2"/>
      <c r="E40" s="10" t="str">
        <f>'[1]Inflation forecast table_netid'!D9</f>
        <v>2.0 (2.0)</v>
      </c>
      <c r="F40" s="2"/>
      <c r="G40" s="10" t="str">
        <f>'[1]Inflation forecast table_netid'!E9</f>
        <v>4.0 (4.0)</v>
      </c>
    </row>
    <row r="41" spans="1:8" ht="16.5" thickTop="1" thickBot="1">
      <c r="A41" s="12" t="str">
        <f>'[1]Inflation forecast table_netid'!B10</f>
        <v>2011:1</v>
      </c>
      <c r="B41" s="2"/>
      <c r="C41" s="10" t="str">
        <f>'[1]Inflation forecast table_netid'!C10</f>
        <v>2.0 (2.0)</v>
      </c>
      <c r="D41" s="2"/>
      <c r="E41" s="10" t="str">
        <f>'[1]Inflation forecast table_netid'!D10</f>
        <v>1.8 (1.8)</v>
      </c>
      <c r="F41" s="2"/>
      <c r="G41" s="10" t="str">
        <f>'[1]Inflation forecast table_netid'!E10</f>
        <v>1.8 (1.8)</v>
      </c>
    </row>
    <row r="42" spans="1:8" ht="16.5" thickTop="1" thickBot="1">
      <c r="A42" s="12" t="str">
        <f>'[1]Inflation forecast table_netid'!B11</f>
        <v>2011:2</v>
      </c>
      <c r="B42" s="2"/>
      <c r="C42" s="10" t="str">
        <f>'[1]Inflation forecast table_netid'!C11</f>
        <v>3.5 (3.5)</v>
      </c>
      <c r="D42" s="2"/>
      <c r="E42" s="10" t="str">
        <f>'[1]Inflation forecast table_netid'!D11</f>
        <v>3.3 (3.3)</v>
      </c>
      <c r="F42" s="2"/>
      <c r="G42" s="10" t="str">
        <f>'[1]Inflation forecast table_netid'!E11</f>
        <v>10.9 (10.9)</v>
      </c>
    </row>
    <row r="43" spans="1:8" ht="16.5" thickTop="1" thickBot="1">
      <c r="A43" s="12" t="str">
        <f>'[1]Inflation forecast table_netid'!B12</f>
        <v>2011:3</v>
      </c>
      <c r="B43" s="2"/>
      <c r="C43" s="10" t="str">
        <f>'[1]Inflation forecast table_netid'!C12</f>
        <v>5.3 (5.3)</v>
      </c>
      <c r="D43" s="2"/>
      <c r="E43" s="10" t="str">
        <f>'[1]Inflation forecast table_netid'!D12</f>
        <v>5.0 (5.0)</v>
      </c>
      <c r="F43" s="2"/>
      <c r="G43" s="10" t="str">
        <f>'[1]Inflation forecast table_netid'!E12</f>
        <v>4.6 (4.6)</v>
      </c>
    </row>
    <row r="44" spans="1:8" ht="16.5" thickTop="1" thickBot="1">
      <c r="A44" s="12" t="str">
        <f>'[1]Inflation forecast table_netid'!B13</f>
        <v>2011:4</v>
      </c>
      <c r="B44" s="2"/>
      <c r="C44" s="10" t="str">
        <f>'[1]Inflation forecast table_netid'!C13</f>
        <v>5.3 (5.6)</v>
      </c>
      <c r="D44" s="2"/>
      <c r="E44" s="10" t="str">
        <f>'[1]Inflation forecast table_netid'!D13</f>
        <v>5.0 (5.3)</v>
      </c>
      <c r="F44" s="2"/>
      <c r="G44" s="10" t="str">
        <f>'[1]Inflation forecast table_netid'!E13</f>
        <v>3.9 (5.2)</v>
      </c>
    </row>
    <row r="45" spans="1:8" ht="16.5" thickTop="1" thickBot="1">
      <c r="A45" s="12"/>
      <c r="B45" s="2"/>
      <c r="C45" s="23" t="s">
        <v>42</v>
      </c>
      <c r="D45" s="23"/>
      <c r="E45" s="23"/>
      <c r="F45" s="23"/>
      <c r="G45" s="23"/>
    </row>
    <row r="46" spans="1:8" ht="16.5" thickTop="1" thickBot="1">
      <c r="A46" s="12" t="str">
        <f>'[1]Inflation forecast table_netid'!B15</f>
        <v>2012:1</v>
      </c>
      <c r="B46" s="2"/>
      <c r="C46" s="10" t="str">
        <f>'[1]Inflation forecast table_netid'!C15</f>
        <v>6.1 (6.0)</v>
      </c>
      <c r="D46" s="2"/>
      <c r="E46" s="10" t="str">
        <f>'[1]Inflation forecast table_netid'!D15</f>
        <v>6.0 (5.8)</v>
      </c>
      <c r="F46" s="2"/>
      <c r="G46" s="10" t="str">
        <f>'[1]Inflation forecast table_netid'!E15</f>
        <v>5.2 (3.4)</v>
      </c>
    </row>
    <row r="47" spans="1:8" ht="16.5" thickTop="1" thickBot="1">
      <c r="A47" s="12" t="str">
        <f>'[1]Inflation forecast table_netid'!B16</f>
        <v>2012:2</v>
      </c>
      <c r="B47" s="2"/>
      <c r="C47" s="10" t="str">
        <f>'[1]Inflation forecast table_netid'!C16</f>
        <v>4.7 (4.2)</v>
      </c>
      <c r="D47" s="2"/>
      <c r="E47" s="10" t="str">
        <f>'[1]Inflation forecast table_netid'!D16</f>
        <v>4.6 (4.0)</v>
      </c>
      <c r="F47" s="2"/>
      <c r="G47" s="10" t="str">
        <f>'[1]Inflation forecast table_netid'!E16</f>
        <v>5.2 (3.4)</v>
      </c>
    </row>
    <row r="48" spans="1:8" ht="16.5" thickTop="1" thickBot="1">
      <c r="A48" s="12" t="str">
        <f>'[1]Inflation forecast table_netid'!B17</f>
        <v>2012:3</v>
      </c>
      <c r="B48" s="2"/>
      <c r="C48" s="10" t="str">
        <f>'[1]Inflation forecast table_netid'!C17</f>
        <v>3.8 (3.2)</v>
      </c>
      <c r="D48" s="2"/>
      <c r="E48" s="10" t="str">
        <f>'[1]Inflation forecast table_netid'!D17</f>
        <v>3.6 (3.0)</v>
      </c>
      <c r="F48" s="2"/>
      <c r="G48" s="10" t="str">
        <f>'[1]Inflation forecast table_netid'!E17</f>
        <v>0.9 (0.7)</v>
      </c>
    </row>
    <row r="49" spans="1:7" ht="16.5" thickTop="1" thickBot="1">
      <c r="A49" s="12" t="str">
        <f>'[1]Inflation forecast table_netid'!B18</f>
        <v>2012:4</v>
      </c>
      <c r="B49" s="2"/>
      <c r="C49" s="10" t="str">
        <f>'[1]Inflation forecast table_netid'!C18</f>
        <v>3.6 (3.1)</v>
      </c>
      <c r="D49" s="2"/>
      <c r="E49" s="10" t="str">
        <f>'[1]Inflation forecast table_netid'!D18</f>
        <v>3.5 (2.9)</v>
      </c>
      <c r="F49" s="2"/>
      <c r="G49" s="10" t="str">
        <f>'[1]Inflation forecast table_netid'!E18</f>
        <v>3.3 (4.9)</v>
      </c>
    </row>
    <row r="50" spans="1:7" ht="16.5" thickTop="1" thickBot="1">
      <c r="A50" s="12" t="str">
        <f>'[1]Inflation forecast table_netid'!B19</f>
        <v>2013:1</v>
      </c>
      <c r="B50" s="2"/>
      <c r="C50" s="10" t="str">
        <f>'[1]Inflation forecast table_netid'!C19</f>
        <v>3.4 (3.2)</v>
      </c>
      <c r="D50" s="2"/>
      <c r="E50" s="10" t="str">
        <f>'[1]Inflation forecast table_netid'!D19</f>
        <v>3.4 (3.2)</v>
      </c>
      <c r="F50" s="2"/>
      <c r="G50" s="10" t="str">
        <f>'[1]Inflation forecast table_netid'!E19</f>
        <v>4.0 (3.7)</v>
      </c>
    </row>
    <row r="51" spans="1:7" ht="16.5" thickTop="1" thickBot="1">
      <c r="A51" s="12" t="str">
        <f>'[1]Inflation forecast table_netid'!B20</f>
        <v>2013:2</v>
      </c>
      <c r="B51" s="2"/>
      <c r="C51" s="10" t="str">
        <f>'[1]Inflation forecast table_netid'!C20</f>
        <v>3.4 (3.4)</v>
      </c>
      <c r="D51" s="2"/>
      <c r="E51" s="10" t="str">
        <f>'[1]Inflation forecast table_netid'!D20</f>
        <v>3.4 (3.4)</v>
      </c>
      <c r="F51" s="2"/>
      <c r="G51" s="10" t="str">
        <f>'[1]Inflation forecast table_netid'!E20</f>
        <v>5.5 (4.5)</v>
      </c>
    </row>
    <row r="52" spans="1:7" ht="16.5" thickTop="1" thickBot="1">
      <c r="A52" s="12" t="str">
        <f>'[1]Inflation forecast table_netid'!B21</f>
        <v>2013:3</v>
      </c>
      <c r="B52" s="2"/>
      <c r="C52" s="10" t="str">
        <f>'[1]Inflation forecast table_netid'!C21</f>
        <v>3.1 (3.0)</v>
      </c>
      <c r="D52" s="2"/>
      <c r="E52" s="10" t="str">
        <f>'[1]Inflation forecast table_netid'!D21</f>
        <v>3.1 (3.0)</v>
      </c>
      <c r="F52" s="2"/>
      <c r="G52" s="10" t="str">
        <f>'[1]Inflation forecast table_netid'!E21</f>
        <v>-0.5 (-0.9)</v>
      </c>
    </row>
    <row r="53" spans="1:7" ht="16.5" thickTop="1" thickBot="1">
      <c r="A53" s="12" t="str">
        <f>'[1]Inflation forecast table_netid'!B22</f>
        <v>2013:4</v>
      </c>
      <c r="B53" s="2"/>
      <c r="C53" s="10" t="str">
        <f>'[1]Inflation forecast table_netid'!C22</f>
        <v>3.0 (2.5)</v>
      </c>
      <c r="D53" s="2"/>
      <c r="E53" s="10" t="str">
        <f>'[1]Inflation forecast table_netid'!D22</f>
        <v>3.0 (2.5)</v>
      </c>
      <c r="F53" s="2"/>
      <c r="G53" s="10" t="str">
        <f>'[1]Inflation forecast table_netid'!E22</f>
        <v>3.1 (2.8)</v>
      </c>
    </row>
    <row r="54" spans="1:7" ht="16.5" thickTop="1" thickBot="1">
      <c r="A54" s="12" t="str">
        <f>'[1]Inflation forecast table_netid'!B23</f>
        <v>2014:1</v>
      </c>
      <c r="B54" s="2"/>
      <c r="C54" s="10" t="str">
        <f>'[1]Inflation forecast table_netid'!C23</f>
        <v>2.7 (2.4)</v>
      </c>
      <c r="D54" s="2"/>
      <c r="E54" s="10" t="str">
        <f>'[1]Inflation forecast table_netid'!D23</f>
        <v>2.7 (2.4)</v>
      </c>
      <c r="F54" s="2"/>
      <c r="G54" s="10" t="str">
        <f>'[1]Inflation forecast table_netid'!E23</f>
        <v>3.0 (3.2)</v>
      </c>
    </row>
    <row r="55" spans="1:7" ht="16.5" thickTop="1" thickBot="1">
      <c r="A55" s="12" t="str">
        <f>'[1]Inflation forecast table_netid'!B24</f>
        <v>2014:2</v>
      </c>
      <c r="B55" s="2"/>
      <c r="C55" s="10" t="str">
        <f>'[1]Inflation forecast table_netid'!C24</f>
        <v>2.6 (2.4)</v>
      </c>
      <c r="D55" s="2"/>
      <c r="E55" s="10" t="str">
        <f>'[1]Inflation forecast table_netid'!D24</f>
        <v>2.6 (2.4)</v>
      </c>
      <c r="F55" s="2"/>
      <c r="G55" s="10" t="str">
        <f>'[1]Inflation forecast table_netid'!E24</f>
        <v>4.9 (4.6)</v>
      </c>
    </row>
    <row r="56" spans="1:7" ht="16.5" thickTop="1" thickBot="1">
      <c r="A56" s="12" t="str">
        <f>'[1]Inflation forecast table_netid'!B25</f>
        <v>2014:3</v>
      </c>
      <c r="B56" s="2"/>
      <c r="C56" s="10" t="str">
        <f>'[1]Inflation forecast table_netid'!C25</f>
        <v>2.5 (2.5)</v>
      </c>
      <c r="D56" s="2"/>
      <c r="E56" s="10" t="str">
        <f>'[1]Inflation forecast table_netid'!D25</f>
        <v>2.5 (2.5)</v>
      </c>
      <c r="F56" s="2"/>
      <c r="G56" s="10" t="str">
        <f>'[1]Inflation forecast table_netid'!E25</f>
        <v>-0.9 (-0.7)</v>
      </c>
    </row>
    <row r="57" spans="1:7" ht="16.5" thickTop="1" thickBot="1">
      <c r="A57" s="12" t="str">
        <f>'[1]Inflation forecast table_netid'!B26</f>
        <v>2014:4</v>
      </c>
      <c r="B57" s="2"/>
      <c r="C57" s="10" t="str">
        <f>'[1]Inflation forecast table_netid'!C26</f>
        <v>2.5 (2.6)</v>
      </c>
      <c r="D57" s="2"/>
      <c r="E57" s="10" t="str">
        <f>'[1]Inflation forecast table_netid'!D26</f>
        <v>2.5 (2.6)</v>
      </c>
      <c r="F57" s="2"/>
      <c r="G57" s="10" t="str">
        <f>'[1]Inflation forecast table_netid'!E26</f>
        <v>2.9 (3.3)</v>
      </c>
    </row>
    <row r="58" spans="1:7" ht="16.5" thickTop="1" thickBot="1">
      <c r="A58" s="12" t="str">
        <f>'[1]Inflation forecast table_netid'!B27</f>
        <v>2015:1</v>
      </c>
      <c r="B58" s="2"/>
      <c r="C58" s="10">
        <f>'[1]Inflation forecast table_netid'!C27</f>
        <v>2.2999999999999998</v>
      </c>
      <c r="D58" s="2"/>
      <c r="E58" s="10">
        <f>'[1]Inflation forecast table_netid'!D27</f>
        <v>2.2999999999999998</v>
      </c>
      <c r="F58" s="2"/>
      <c r="G58" s="10">
        <f>'[1]Inflation forecast table_netid'!E27</f>
        <v>2.5</v>
      </c>
    </row>
    <row r="59" spans="1:7" ht="15.75" thickTop="1">
      <c r="A59" s="18" t="s">
        <v>43</v>
      </c>
      <c r="B59" s="2"/>
      <c r="C59" s="2"/>
      <c r="D59" s="2"/>
      <c r="E59" s="2"/>
      <c r="F59" s="2"/>
      <c r="G59" s="2"/>
    </row>
  </sheetData>
  <mergeCells count="4">
    <mergeCell ref="C5:G5"/>
    <mergeCell ref="D6:G6"/>
    <mergeCell ref="C39:G39"/>
    <mergeCell ref="C45:G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gudjon</dc:creator>
  <cp:lastModifiedBy>gudjon</cp:lastModifiedBy>
  <dcterms:created xsi:type="dcterms:W3CDTF">2012-02-07T15:53:58Z</dcterms:created>
  <dcterms:modified xsi:type="dcterms:W3CDTF">2012-02-09T14:30:32Z</dcterms:modified>
</cp:coreProperties>
</file>