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3\2023#2\Fyrir netið\ENG\"/>
    </mc:Choice>
  </mc:AlternateContent>
  <xr:revisionPtr revIDLastSave="0" documentId="13_ncr:1_{C89CE9B5-C49F-4C81-BF79-A910D2BA6075}" xr6:coauthVersionLast="47" xr6:coauthVersionMax="47" xr10:uidLastSave="{00000000-0000-0000-0000-000000000000}"/>
  <bookViews>
    <workbookView xWindow="25800" yWindow="0" windowWidth="25800" windowHeight="21000" xr2:uid="{460ABED6-427F-4B2C-9F28-F54D42D41D73}"/>
  </bookViews>
  <sheets>
    <sheet name="Table of charts" sheetId="8" r:id="rId1"/>
    <sheet name="1" sheetId="2" r:id="rId2"/>
    <sheet name="2" sheetId="3" r:id="rId3"/>
    <sheet name="3" sheetId="4" r:id="rId4"/>
    <sheet name="4" sheetId="5" r:id="rId5"/>
    <sheet name="5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2" i="5" l="1"/>
  <c r="A63" i="5" s="1"/>
  <c r="A24" i="5"/>
  <c r="A23" i="5" s="1"/>
  <c r="A22" i="5" s="1"/>
  <c r="A21" i="5" s="1"/>
  <c r="A20" i="5" s="1"/>
  <c r="A19" i="5" s="1"/>
  <c r="A18" i="5" s="1"/>
  <c r="A17" i="5" s="1"/>
  <c r="A16" i="5" s="1"/>
  <c r="A15" i="5" s="1"/>
  <c r="A14" i="5" s="1"/>
  <c r="A13" i="5" s="1"/>
  <c r="A50" i="4"/>
  <c r="A51" i="4" s="1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l="1"/>
  <c r="A88" i="2"/>
  <c r="A91" i="2" s="1"/>
  <c r="A94" i="2" s="1"/>
  <c r="A97" i="2" s="1"/>
  <c r="A100" i="2" s="1"/>
  <c r="A103" i="2" s="1"/>
  <c r="A106" i="2" s="1"/>
  <c r="A109" i="2" s="1"/>
  <c r="A112" i="2" s="1"/>
  <c r="A115" i="2" s="1"/>
  <c r="A118" i="2" s="1"/>
  <c r="A121" i="2" s="1"/>
  <c r="A124" i="2" s="1"/>
  <c r="A127" i="2" s="1"/>
  <c r="A130" i="2" s="1"/>
  <c r="A133" i="2" s="1"/>
  <c r="A89" i="2" l="1"/>
  <c r="A92" i="2" s="1"/>
  <c r="A95" i="2" s="1"/>
  <c r="A98" i="2" s="1"/>
  <c r="A101" i="2" s="1"/>
  <c r="A104" i="2" s="1"/>
  <c r="A107" i="2" s="1"/>
  <c r="A110" i="2" s="1"/>
  <c r="A113" i="2" s="1"/>
  <c r="A116" i="2" s="1"/>
  <c r="A119" i="2" s="1"/>
  <c r="A122" i="2" s="1"/>
  <c r="A125" i="2" s="1"/>
  <c r="A128" i="2" s="1"/>
  <c r="A131" i="2" s="1"/>
  <c r="A134" i="2" s="1"/>
  <c r="A87" i="2"/>
  <c r="A90" i="2" s="1"/>
  <c r="A93" i="2" s="1"/>
  <c r="A96" i="2" s="1"/>
  <c r="A99" i="2" s="1"/>
  <c r="A102" i="2" s="1"/>
  <c r="A105" i="2" s="1"/>
  <c r="A108" i="2" s="1"/>
  <c r="A111" i="2" s="1"/>
  <c r="A114" i="2" s="1"/>
  <c r="A117" i="2" s="1"/>
  <c r="A120" i="2" s="1"/>
  <c r="A123" i="2" s="1"/>
  <c r="A126" i="2" s="1"/>
  <c r="A129" i="2" s="1"/>
  <c r="A132" i="2" s="1"/>
</calcChain>
</file>

<file path=xl/sharedStrings.xml><?xml version="1.0" encoding="utf-8"?>
<sst xmlns="http://schemas.openxmlformats.org/spreadsheetml/2006/main" count="99" uniqueCount="53">
  <si>
    <t>Monetary Bulletin 2023/2</t>
  </si>
  <si>
    <t>Box 2</t>
  </si>
  <si>
    <t>Chart 1</t>
  </si>
  <si>
    <t>Central Bank of Iceland key interest rate and non-indexed mortgage rates¹</t>
  </si>
  <si>
    <t>1 January 2020 - 11 May 2023</t>
  </si>
  <si>
    <t>%</t>
  </si>
  <si>
    <t>1. Simple average of the lowest mortgage rates. Rates are fixed for 3-5 years.</t>
  </si>
  <si>
    <t>Source: Central Bank of Iceland.</t>
  </si>
  <si>
    <t>Central Bank of Iceland key interest rate</t>
  </si>
  <si>
    <t>Commercial banks' variable-rate mortgages</t>
  </si>
  <si>
    <t>Commercial banks' fixed-rate mortgages</t>
  </si>
  <si>
    <t>Pension funds' variable-rate mortgages</t>
  </si>
  <si>
    <t>Pension funds' fixed-rate mortgages</t>
  </si>
  <si>
    <t>Fs.</t>
  </si>
  <si>
    <t>Ufs.</t>
  </si>
  <si>
    <t>Vá.</t>
  </si>
  <si>
    <t>Há.</t>
  </si>
  <si>
    <t>Nm.</t>
  </si>
  <si>
    <t>H.</t>
  </si>
  <si>
    <t>Ath.</t>
  </si>
  <si>
    <t>Chart 2</t>
  </si>
  <si>
    <t>Household deposits and loans¹</t>
  </si>
  <si>
    <t>January 2020 - March 2023</t>
  </si>
  <si>
    <t>1. Credit stock adjusted for Government debt relief measures.</t>
  </si>
  <si>
    <t>Change since January 2020 (%)</t>
  </si>
  <si>
    <t>Deposits</t>
  </si>
  <si>
    <t>Loans</t>
  </si>
  <si>
    <t>Credit system lending to households¹</t>
  </si>
  <si>
    <t xml:space="preserve">Year-on-year change (%) </t>
  </si>
  <si>
    <t>1. Credit stock adjusted for reclassification and Government debt relief measures.</t>
  </si>
  <si>
    <t>Deposit institutions</t>
  </si>
  <si>
    <t>ÍL Fund</t>
  </si>
  <si>
    <t>Pension funds</t>
  </si>
  <si>
    <t>Others</t>
  </si>
  <si>
    <t>Total</t>
  </si>
  <si>
    <t>Lending to non-financial companies</t>
  </si>
  <si>
    <t>January 2019 - March 2023</t>
  </si>
  <si>
    <t>Credit system</t>
  </si>
  <si>
    <t>Marketable bonds</t>
  </si>
  <si>
    <t>Institutional investment funds</t>
  </si>
  <si>
    <t>Non-financial companies' deposits</t>
  </si>
  <si>
    <t>Fisheries and manufacturing</t>
  </si>
  <si>
    <t>Construction</t>
  </si>
  <si>
    <t>Retail and wholesale trade</t>
  </si>
  <si>
    <t>Transport and transit</t>
  </si>
  <si>
    <t>Services</t>
  </si>
  <si>
    <t>Other</t>
  </si>
  <si>
    <t>Table of charts</t>
  </si>
  <si>
    <t>Charts:</t>
  </si>
  <si>
    <t>Chart title:</t>
  </si>
  <si>
    <t>Chart 3</t>
  </si>
  <si>
    <t>Chart 5</t>
  </si>
  <si>
    <t>Chart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</si>
</sst>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0" xfId="0" applyFont="1"/>
    <xf numFmtId="0" fontId="5" fillId="0" borderId="0" xfId="1" applyFont="1"/>
    <xf numFmtId="15" fontId="5" fillId="0" borderId="0" xfId="2" applyNumberFormat="1" applyFont="1"/>
    <xf numFmtId="2" fontId="5" fillId="0" borderId="0" xfId="0" applyNumberFormat="1" applyFont="1"/>
    <xf numFmtId="0" fontId="5" fillId="0" borderId="0" xfId="3" applyFont="1"/>
    <xf numFmtId="17" fontId="7" fillId="0" borderId="0" xfId="3" applyNumberFormat="1" applyFont="1" applyAlignment="1">
      <alignment horizontal="right"/>
    </xf>
    <xf numFmtId="0" fontId="5" fillId="0" borderId="0" xfId="2" applyFont="1"/>
    <xf numFmtId="14" fontId="5" fillId="0" borderId="0" xfId="2" applyNumberFormat="1" applyFont="1"/>
    <xf numFmtId="14" fontId="5" fillId="0" borderId="0" xfId="0" applyNumberFormat="1" applyFont="1"/>
    <xf numFmtId="0" fontId="6" fillId="0" borderId="0" xfId="5" applyFont="1"/>
    <xf numFmtId="0" fontId="4" fillId="0" borderId="0" xfId="5" applyFont="1"/>
    <xf numFmtId="0" fontId="9" fillId="0" borderId="0" xfId="0" applyFont="1"/>
    <xf numFmtId="0" fontId="10" fillId="0" borderId="0" xfId="6" applyFont="1"/>
  </cellXfs>
  <cellStyles count="7">
    <cellStyle name="Hyperlink" xfId="6" builtinId="8"/>
    <cellStyle name="Normal" xfId="0" builtinId="0"/>
    <cellStyle name="Normal 12 19" xfId="2" xr:uid="{27A39EF8-2A66-4318-B0D6-A3ABEB01586E}"/>
    <cellStyle name="Normal 2 104 2" xfId="4" xr:uid="{7D4CC73D-62FC-4575-9FD5-42ACE41EE30A}"/>
    <cellStyle name="Normal 2 2 10 2" xfId="5" xr:uid="{11166D93-2B08-4429-96DF-DFEB0820523D}"/>
    <cellStyle name="Normal 3" xfId="3" xr:uid="{CA7A870B-4846-4595-9BE7-FBFDB0BBD261}"/>
    <cellStyle name="Normal 8 2" xfId="1" xr:uid="{8221ED24-772A-4222-A149-24E104C0C1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21C8E-1033-474C-8CE1-609012AB74D1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10" t="s">
        <v>0</v>
      </c>
      <c r="B1" s="11"/>
      <c r="C1" s="12"/>
      <c r="D1" s="12"/>
    </row>
    <row r="2" spans="1:4" ht="11.25" customHeight="1" x14ac:dyDescent="0.25">
      <c r="A2" s="10" t="s">
        <v>1</v>
      </c>
      <c r="B2" s="11"/>
      <c r="C2" s="12"/>
      <c r="D2" s="12"/>
    </row>
    <row r="3" spans="1:4" ht="11.25" customHeight="1" x14ac:dyDescent="0.25">
      <c r="A3" s="10" t="s">
        <v>47</v>
      </c>
      <c r="B3" s="11"/>
      <c r="C3" s="12"/>
      <c r="D3" s="12"/>
    </row>
    <row r="4" spans="1:4" ht="11.25" customHeight="1" x14ac:dyDescent="0.25">
      <c r="A4" s="10"/>
      <c r="B4" s="11"/>
      <c r="C4" s="12"/>
      <c r="D4" s="12"/>
    </row>
    <row r="5" spans="1:4" ht="11.25" customHeight="1" x14ac:dyDescent="0.25">
      <c r="A5" s="10" t="s">
        <v>48</v>
      </c>
      <c r="B5" s="10" t="s">
        <v>49</v>
      </c>
      <c r="C5" s="12"/>
      <c r="D5" s="12"/>
    </row>
    <row r="6" spans="1:4" ht="11.25" customHeight="1" x14ac:dyDescent="0.25">
      <c r="A6" s="12">
        <v>1</v>
      </c>
      <c r="B6" s="13" t="s">
        <v>3</v>
      </c>
      <c r="C6" s="12"/>
      <c r="D6" s="12"/>
    </row>
    <row r="7" spans="1:4" ht="11.25" customHeight="1" x14ac:dyDescent="0.25">
      <c r="A7" s="12">
        <v>2</v>
      </c>
      <c r="B7" s="13" t="s">
        <v>21</v>
      </c>
      <c r="C7" s="12"/>
      <c r="D7" s="12"/>
    </row>
    <row r="8" spans="1:4" ht="11.25" customHeight="1" x14ac:dyDescent="0.25">
      <c r="A8" s="12">
        <v>3</v>
      </c>
      <c r="B8" s="13" t="s">
        <v>27</v>
      </c>
      <c r="C8" s="12"/>
      <c r="D8" s="12"/>
    </row>
    <row r="9" spans="1:4" ht="11.25" customHeight="1" x14ac:dyDescent="0.25">
      <c r="A9" s="12">
        <v>4</v>
      </c>
      <c r="B9" s="13" t="s">
        <v>35</v>
      </c>
      <c r="C9" s="12"/>
      <c r="D9" s="12"/>
    </row>
    <row r="10" spans="1:4" ht="11.25" customHeight="1" x14ac:dyDescent="0.25">
      <c r="A10" s="12">
        <v>5</v>
      </c>
      <c r="B10" s="13" t="s">
        <v>40</v>
      </c>
      <c r="C10" s="12"/>
      <c r="D10" s="12"/>
    </row>
    <row r="11" spans="1:4" ht="11.25" customHeight="1" x14ac:dyDescent="0.25">
      <c r="A11" s="12"/>
      <c r="B11" s="12"/>
      <c r="C11" s="12"/>
      <c r="D11" s="12"/>
    </row>
    <row r="12" spans="1:4" ht="11.25" customHeight="1" x14ac:dyDescent="0.25">
      <c r="A12" s="12"/>
      <c r="B12" s="12"/>
      <c r="C12" s="12"/>
      <c r="D12" s="12"/>
    </row>
    <row r="13" spans="1:4" ht="11.25" customHeight="1" x14ac:dyDescent="0.25">
      <c r="A13" s="12"/>
      <c r="B13" s="12"/>
      <c r="C13" s="12"/>
      <c r="D13" s="12"/>
    </row>
    <row r="14" spans="1:4" ht="11.25" customHeight="1" x14ac:dyDescent="0.25">
      <c r="A14" s="12"/>
      <c r="B14" s="12"/>
      <c r="C14" s="12"/>
      <c r="D14" s="12"/>
    </row>
    <row r="15" spans="1:4" ht="11.25" customHeight="1" x14ac:dyDescent="0.25">
      <c r="A15" s="12"/>
      <c r="B15" s="12"/>
      <c r="C15" s="12"/>
      <c r="D15" s="12"/>
    </row>
    <row r="16" spans="1:4" ht="11.25" customHeight="1" x14ac:dyDescent="0.25">
      <c r="A16" s="12"/>
      <c r="B16" s="12"/>
      <c r="C16" s="12"/>
      <c r="D16" s="12"/>
    </row>
    <row r="17" spans="1:4" ht="11.25" customHeight="1" x14ac:dyDescent="0.25">
      <c r="A17" s="12"/>
      <c r="B17" s="12"/>
      <c r="C17" s="12"/>
      <c r="D17" s="12"/>
    </row>
    <row r="18" spans="1:4" ht="11.25" customHeight="1" x14ac:dyDescent="0.25">
      <c r="A18" s="12"/>
      <c r="B18" s="12"/>
      <c r="C18" s="12"/>
      <c r="D18" s="12"/>
    </row>
    <row r="19" spans="1:4" ht="11.25" customHeight="1" x14ac:dyDescent="0.25">
      <c r="A19" s="12"/>
      <c r="B19" s="12"/>
      <c r="C19" s="12"/>
      <c r="D19" s="12"/>
    </row>
    <row r="20" spans="1:4" ht="11.25" customHeight="1" x14ac:dyDescent="0.25">
      <c r="A20" s="12"/>
      <c r="B20" s="12"/>
      <c r="C20" s="12"/>
      <c r="D20" s="12"/>
    </row>
    <row r="21" spans="1:4" ht="11.25" customHeight="1" x14ac:dyDescent="0.25">
      <c r="A21" s="12"/>
      <c r="B21" s="12"/>
      <c r="C21" s="12"/>
      <c r="D21" s="12"/>
    </row>
    <row r="22" spans="1:4" ht="11.25" customHeight="1" x14ac:dyDescent="0.25">
      <c r="A22" s="12"/>
      <c r="B22" s="12"/>
      <c r="C22" s="12"/>
      <c r="D22" s="12"/>
    </row>
    <row r="23" spans="1:4" ht="11.25" customHeight="1" x14ac:dyDescent="0.25">
      <c r="A23" s="12"/>
      <c r="B23" s="12"/>
      <c r="C23" s="12"/>
      <c r="D23" s="12"/>
    </row>
    <row r="24" spans="1:4" ht="11.25" customHeight="1" x14ac:dyDescent="0.25">
      <c r="A24" s="12"/>
      <c r="B24" s="12"/>
      <c r="C24" s="12"/>
      <c r="D24" s="12"/>
    </row>
    <row r="25" spans="1:4" ht="11.25" customHeight="1" x14ac:dyDescent="0.25">
      <c r="A25" s="12"/>
      <c r="B25" s="12"/>
      <c r="C25" s="12"/>
      <c r="D25" s="12"/>
    </row>
    <row r="26" spans="1:4" ht="11.25" customHeight="1" x14ac:dyDescent="0.25">
      <c r="A26" s="12"/>
      <c r="B26" s="12"/>
      <c r="C26" s="12"/>
      <c r="D26" s="12"/>
    </row>
    <row r="27" spans="1:4" ht="11.25" customHeight="1" x14ac:dyDescent="0.25">
      <c r="A27" s="12"/>
      <c r="B27" s="12"/>
      <c r="C27" s="12"/>
      <c r="D27" s="12"/>
    </row>
    <row r="28" spans="1:4" ht="11.25" customHeight="1" x14ac:dyDescent="0.25">
      <c r="A28" s="12"/>
      <c r="B28" s="12"/>
      <c r="C28" s="12"/>
      <c r="D28" s="12"/>
    </row>
    <row r="29" spans="1:4" ht="11.25" customHeight="1" x14ac:dyDescent="0.25">
      <c r="A29" s="12"/>
      <c r="B29" s="12"/>
      <c r="C29" s="12"/>
      <c r="D29" s="12"/>
    </row>
    <row r="30" spans="1:4" ht="11.25" customHeight="1" x14ac:dyDescent="0.25">
      <c r="A30" s="12"/>
      <c r="B30" s="12"/>
      <c r="C30" s="12"/>
      <c r="D30" s="12"/>
    </row>
    <row r="31" spans="1:4" ht="11.25" customHeight="1" x14ac:dyDescent="0.25">
      <c r="A31" s="12"/>
      <c r="B31" s="12"/>
      <c r="C31" s="12"/>
      <c r="D31" s="12"/>
    </row>
    <row r="32" spans="1:4" ht="11.25" customHeight="1" x14ac:dyDescent="0.25">
      <c r="A32" s="12"/>
      <c r="B32" s="12"/>
      <c r="C32" s="12"/>
      <c r="D32" s="12"/>
    </row>
    <row r="33" spans="1:4" ht="11.25" customHeight="1" x14ac:dyDescent="0.25">
      <c r="A33" s="12"/>
      <c r="B33" s="12"/>
      <c r="C33" s="12"/>
      <c r="D33" s="12"/>
    </row>
    <row r="34" spans="1:4" ht="11.25" customHeight="1" x14ac:dyDescent="0.25">
      <c r="A34" s="12"/>
      <c r="B34" s="12"/>
      <c r="C34" s="12"/>
      <c r="D34" s="12"/>
    </row>
    <row r="35" spans="1:4" ht="11.25" customHeight="1" x14ac:dyDescent="0.25">
      <c r="A35" s="12"/>
      <c r="B35" s="12"/>
      <c r="C35" s="12"/>
      <c r="D35" s="12"/>
    </row>
    <row r="36" spans="1:4" ht="11.25" customHeight="1" x14ac:dyDescent="0.25">
      <c r="A36" s="12"/>
      <c r="B36" s="12"/>
      <c r="C36" s="12"/>
      <c r="D36" s="12"/>
    </row>
    <row r="37" spans="1:4" ht="11.25" customHeight="1" x14ac:dyDescent="0.25">
      <c r="A37" s="12"/>
      <c r="B37" s="12"/>
      <c r="C37" s="12"/>
      <c r="D37" s="12"/>
    </row>
    <row r="38" spans="1:4" ht="11.25" customHeight="1" x14ac:dyDescent="0.25">
      <c r="A38" s="12"/>
      <c r="B38" s="12"/>
      <c r="C38" s="12"/>
      <c r="D38" s="12"/>
    </row>
    <row r="39" spans="1:4" ht="11.25" customHeight="1" x14ac:dyDescent="0.25">
      <c r="A39" s="12"/>
      <c r="B39" s="12"/>
      <c r="C39" s="12"/>
      <c r="D39" s="12"/>
    </row>
    <row r="40" spans="1:4" ht="11.25" customHeight="1" x14ac:dyDescent="0.25">
      <c r="A40" s="12"/>
      <c r="B40" s="12"/>
      <c r="C40" s="12"/>
      <c r="D40" s="12"/>
    </row>
    <row r="41" spans="1:4" ht="11.25" customHeight="1" x14ac:dyDescent="0.25">
      <c r="A41" s="12"/>
      <c r="B41" s="12"/>
      <c r="C41" s="12"/>
      <c r="D41" s="12"/>
    </row>
    <row r="42" spans="1:4" ht="11.25" customHeight="1" x14ac:dyDescent="0.25">
      <c r="A42" s="12"/>
      <c r="B42" s="12"/>
      <c r="C42" s="12"/>
      <c r="D42" s="12"/>
    </row>
    <row r="43" spans="1:4" ht="11.25" customHeight="1" x14ac:dyDescent="0.25">
      <c r="A43" s="12"/>
      <c r="B43" s="12"/>
      <c r="C43" s="12"/>
      <c r="D43" s="12"/>
    </row>
    <row r="44" spans="1:4" ht="11.25" customHeight="1" x14ac:dyDescent="0.25">
      <c r="A44" s="12"/>
      <c r="B44" s="12"/>
      <c r="C44" s="12"/>
      <c r="D44" s="12"/>
    </row>
    <row r="45" spans="1:4" ht="11.25" customHeight="1" x14ac:dyDescent="0.25">
      <c r="A45" s="12"/>
      <c r="B45" s="12"/>
      <c r="C45" s="12"/>
      <c r="D45" s="12"/>
    </row>
    <row r="46" spans="1:4" ht="11.25" customHeight="1" x14ac:dyDescent="0.25">
      <c r="A46" s="12"/>
      <c r="B46" s="12"/>
      <c r="C46" s="12"/>
      <c r="D46" s="12"/>
    </row>
    <row r="47" spans="1:4" ht="11.25" customHeight="1" x14ac:dyDescent="0.25">
      <c r="A47" s="12"/>
      <c r="B47" s="12"/>
      <c r="C47" s="12"/>
      <c r="D47" s="12"/>
    </row>
    <row r="48" spans="1:4" ht="11.25" customHeight="1" x14ac:dyDescent="0.25">
      <c r="A48" s="12"/>
      <c r="B48" s="12"/>
      <c r="C48" s="12"/>
      <c r="D48" s="12"/>
    </row>
    <row r="49" spans="1:4" ht="11.25" customHeight="1" x14ac:dyDescent="0.25">
      <c r="A49" s="12"/>
      <c r="B49" s="12"/>
      <c r="C49" s="12"/>
      <c r="D49" s="12"/>
    </row>
    <row r="50" spans="1:4" ht="11.25" customHeight="1" x14ac:dyDescent="0.25">
      <c r="A50" s="12"/>
      <c r="B50" s="12"/>
      <c r="C50" s="12"/>
      <c r="D50" s="12"/>
    </row>
    <row r="51" spans="1:4" ht="11.25" customHeight="1" x14ac:dyDescent="0.25">
      <c r="A51" s="12"/>
      <c r="B51" s="12"/>
      <c r="C51" s="12"/>
      <c r="D51" s="12"/>
    </row>
    <row r="52" spans="1:4" ht="11.25" customHeight="1" x14ac:dyDescent="0.25">
      <c r="A52" s="12"/>
      <c r="B52" s="12"/>
      <c r="C52" s="12"/>
      <c r="D52" s="12"/>
    </row>
    <row r="53" spans="1:4" ht="11.25" customHeight="1" x14ac:dyDescent="0.25">
      <c r="A53" s="12"/>
      <c r="B53" s="12"/>
      <c r="C53" s="12"/>
      <c r="D53" s="12"/>
    </row>
    <row r="54" spans="1:4" ht="11.25" customHeight="1" x14ac:dyDescent="0.25">
      <c r="A54" s="12"/>
      <c r="B54" s="12"/>
      <c r="C54" s="12"/>
      <c r="D54" s="12"/>
    </row>
    <row r="55" spans="1:4" ht="11.25" customHeight="1" x14ac:dyDescent="0.25">
      <c r="A55" s="12"/>
      <c r="B55" s="12"/>
      <c r="C55" s="12"/>
      <c r="D55" s="12"/>
    </row>
    <row r="56" spans="1:4" ht="11.25" customHeight="1" x14ac:dyDescent="0.25">
      <c r="A56" s="12"/>
      <c r="B56" s="12"/>
      <c r="C56" s="12"/>
      <c r="D56" s="12"/>
    </row>
    <row r="57" spans="1:4" ht="11.25" customHeight="1" x14ac:dyDescent="0.25">
      <c r="A57" s="12"/>
      <c r="B57" s="12"/>
      <c r="C57" s="12"/>
      <c r="D57" s="12"/>
    </row>
    <row r="58" spans="1:4" ht="11.25" customHeight="1" x14ac:dyDescent="0.25">
      <c r="A58" s="12"/>
      <c r="B58" s="12"/>
      <c r="C58" s="12"/>
      <c r="D58" s="12"/>
    </row>
    <row r="59" spans="1:4" ht="11.25" customHeight="1" x14ac:dyDescent="0.25">
      <c r="A59" s="12"/>
      <c r="B59" s="12"/>
      <c r="C59" s="12"/>
      <c r="D59" s="12"/>
    </row>
    <row r="60" spans="1:4" ht="11.25" customHeight="1" x14ac:dyDescent="0.25">
      <c r="A60" s="12"/>
      <c r="B60" s="12"/>
      <c r="C60" s="12"/>
      <c r="D60" s="12"/>
    </row>
    <row r="61" spans="1:4" ht="11.25" customHeight="1" x14ac:dyDescent="0.25">
      <c r="A61" s="12"/>
      <c r="B61" s="12"/>
      <c r="C61" s="12"/>
      <c r="D61" s="12"/>
    </row>
    <row r="62" spans="1:4" ht="11.25" customHeight="1" x14ac:dyDescent="0.25">
      <c r="A62" s="12"/>
      <c r="B62" s="12"/>
      <c r="C62" s="12"/>
      <c r="D62" s="12"/>
    </row>
    <row r="63" spans="1:4" ht="11.25" customHeight="1" x14ac:dyDescent="0.25">
      <c r="A63" s="12"/>
      <c r="B63" s="12"/>
      <c r="C63" s="12"/>
      <c r="D63" s="12"/>
    </row>
    <row r="64" spans="1:4" ht="11.25" customHeight="1" x14ac:dyDescent="0.25">
      <c r="A64" s="12"/>
      <c r="B64" s="12"/>
      <c r="C64" s="12"/>
      <c r="D64" s="12"/>
    </row>
    <row r="65" spans="1:4" ht="11.25" customHeight="1" x14ac:dyDescent="0.25">
      <c r="A65" s="12"/>
      <c r="B65" s="12"/>
      <c r="C65" s="12"/>
      <c r="D65" s="12"/>
    </row>
    <row r="66" spans="1:4" ht="11.25" customHeight="1" x14ac:dyDescent="0.25">
      <c r="A66" s="12"/>
      <c r="B66" s="12"/>
      <c r="C66" s="12"/>
      <c r="D66" s="12"/>
    </row>
    <row r="67" spans="1:4" ht="11.25" customHeight="1" x14ac:dyDescent="0.25">
      <c r="A67" s="12"/>
      <c r="B67" s="12"/>
      <c r="C67" s="12"/>
      <c r="D67" s="12"/>
    </row>
    <row r="68" spans="1:4" ht="11.25" customHeight="1" x14ac:dyDescent="0.25">
      <c r="A68" s="12"/>
      <c r="B68" s="12"/>
      <c r="C68" s="12"/>
      <c r="D68" s="12"/>
    </row>
    <row r="69" spans="1:4" ht="11.25" customHeight="1" x14ac:dyDescent="0.25">
      <c r="A69" s="12"/>
      <c r="B69" s="12"/>
      <c r="C69" s="12"/>
      <c r="D69" s="12"/>
    </row>
    <row r="70" spans="1:4" ht="11.25" customHeight="1" x14ac:dyDescent="0.25">
      <c r="A70" s="12"/>
      <c r="B70" s="12"/>
      <c r="C70" s="12"/>
      <c r="D70" s="12"/>
    </row>
    <row r="71" spans="1:4" ht="11.25" customHeight="1" x14ac:dyDescent="0.25">
      <c r="A71" s="12"/>
      <c r="B71" s="12"/>
      <c r="C71" s="12"/>
      <c r="D71" s="12"/>
    </row>
    <row r="72" spans="1:4" ht="11.25" customHeight="1" x14ac:dyDescent="0.25">
      <c r="A72" s="12"/>
      <c r="B72" s="12"/>
      <c r="C72" s="12"/>
      <c r="D72" s="12"/>
    </row>
    <row r="73" spans="1:4" ht="11.25" customHeight="1" x14ac:dyDescent="0.25">
      <c r="A73" s="12"/>
      <c r="B73" s="12"/>
      <c r="C73" s="12"/>
      <c r="D73" s="12"/>
    </row>
    <row r="74" spans="1:4" ht="11.25" customHeight="1" x14ac:dyDescent="0.25">
      <c r="A74" s="12"/>
      <c r="B74" s="12"/>
      <c r="C74" s="12"/>
      <c r="D74" s="12"/>
    </row>
    <row r="75" spans="1:4" ht="11.25" customHeight="1" x14ac:dyDescent="0.25">
      <c r="A75" s="12"/>
      <c r="B75" s="12"/>
      <c r="C75" s="12"/>
      <c r="D75" s="12"/>
    </row>
    <row r="76" spans="1:4" ht="11.25" customHeight="1" x14ac:dyDescent="0.25">
      <c r="A76" s="12"/>
      <c r="B76" s="12"/>
      <c r="C76" s="12"/>
      <c r="D76" s="12"/>
    </row>
    <row r="77" spans="1:4" ht="11.25" customHeight="1" x14ac:dyDescent="0.25">
      <c r="A77" s="12"/>
      <c r="B77" s="12"/>
      <c r="C77" s="12"/>
      <c r="D77" s="12"/>
    </row>
    <row r="78" spans="1:4" ht="11.25" customHeight="1" x14ac:dyDescent="0.25">
      <c r="A78" s="12"/>
      <c r="B78" s="12"/>
      <c r="C78" s="12"/>
      <c r="D78" s="12"/>
    </row>
    <row r="79" spans="1:4" ht="11.25" customHeight="1" x14ac:dyDescent="0.25">
      <c r="A79" s="12"/>
      <c r="B79" s="12"/>
      <c r="C79" s="12"/>
      <c r="D79" s="12"/>
    </row>
    <row r="80" spans="1:4" ht="11.25" customHeight="1" x14ac:dyDescent="0.25">
      <c r="A80" s="12"/>
      <c r="B80" s="12"/>
      <c r="C80" s="12"/>
      <c r="D80" s="12"/>
    </row>
    <row r="81" spans="1:4" ht="11.25" customHeight="1" x14ac:dyDescent="0.25">
      <c r="A81" s="12"/>
      <c r="B81" s="12"/>
      <c r="C81" s="12"/>
      <c r="D81" s="12"/>
    </row>
    <row r="82" spans="1:4" ht="11.25" customHeight="1" x14ac:dyDescent="0.25">
      <c r="A82" s="12"/>
      <c r="B82" s="12"/>
      <c r="C82" s="12"/>
      <c r="D82" s="12"/>
    </row>
    <row r="83" spans="1:4" ht="11.25" customHeight="1" x14ac:dyDescent="0.25">
      <c r="A83" s="12"/>
      <c r="B83" s="12"/>
      <c r="C83" s="12"/>
      <c r="D83" s="12"/>
    </row>
    <row r="84" spans="1:4" ht="11.25" customHeight="1" x14ac:dyDescent="0.25">
      <c r="A84" s="12"/>
      <c r="B84" s="12"/>
      <c r="C84" s="12"/>
      <c r="D84" s="12"/>
    </row>
    <row r="85" spans="1:4" ht="11.25" customHeight="1" x14ac:dyDescent="0.25">
      <c r="A85" s="12"/>
      <c r="B85" s="12"/>
      <c r="C85" s="12"/>
      <c r="D85" s="12"/>
    </row>
    <row r="86" spans="1:4" ht="11.25" customHeight="1" x14ac:dyDescent="0.25">
      <c r="A86" s="12"/>
      <c r="B86" s="12"/>
      <c r="C86" s="12"/>
      <c r="D86" s="12"/>
    </row>
    <row r="87" spans="1:4" ht="11.25" customHeight="1" x14ac:dyDescent="0.25">
      <c r="A87" s="12"/>
      <c r="B87" s="12"/>
      <c r="C87" s="12"/>
      <c r="D87" s="12"/>
    </row>
    <row r="88" spans="1:4" ht="11.25" customHeight="1" x14ac:dyDescent="0.25">
      <c r="A88" s="12"/>
      <c r="B88" s="12"/>
      <c r="C88" s="12"/>
      <c r="D88" s="12"/>
    </row>
    <row r="89" spans="1:4" ht="11.25" customHeight="1" x14ac:dyDescent="0.25">
      <c r="A89" s="12"/>
      <c r="B89" s="12"/>
      <c r="C89" s="12"/>
      <c r="D89" s="12"/>
    </row>
    <row r="90" spans="1:4" ht="11.25" customHeight="1" x14ac:dyDescent="0.25">
      <c r="A90" s="12"/>
      <c r="B90" s="12"/>
      <c r="C90" s="12"/>
      <c r="D90" s="12"/>
    </row>
    <row r="91" spans="1:4" ht="11.25" customHeight="1" x14ac:dyDescent="0.25">
      <c r="A91" s="12"/>
      <c r="B91" s="12"/>
      <c r="C91" s="12"/>
      <c r="D91" s="12"/>
    </row>
    <row r="92" spans="1:4" ht="11.25" customHeight="1" x14ac:dyDescent="0.25">
      <c r="A92" s="12"/>
      <c r="B92" s="12"/>
      <c r="C92" s="12"/>
      <c r="D92" s="12"/>
    </row>
    <row r="93" spans="1:4" ht="11.25" customHeight="1" x14ac:dyDescent="0.25">
      <c r="A93" s="12"/>
      <c r="B93" s="12"/>
      <c r="C93" s="12"/>
      <c r="D93" s="12"/>
    </row>
    <row r="94" spans="1:4" ht="11.25" customHeight="1" x14ac:dyDescent="0.25">
      <c r="A94" s="12"/>
      <c r="B94" s="12"/>
      <c r="C94" s="12"/>
      <c r="D94" s="12"/>
    </row>
    <row r="95" spans="1:4" ht="11.25" customHeight="1" x14ac:dyDescent="0.25">
      <c r="A95" s="12"/>
      <c r="B95" s="12"/>
      <c r="C95" s="12"/>
      <c r="D95" s="12"/>
    </row>
    <row r="96" spans="1:4" ht="11.25" customHeight="1" x14ac:dyDescent="0.25">
      <c r="A96" s="12"/>
      <c r="B96" s="12"/>
      <c r="C96" s="12"/>
      <c r="D96" s="12"/>
    </row>
    <row r="97" spans="1:4" ht="11.25" customHeight="1" x14ac:dyDescent="0.25">
      <c r="A97" s="12"/>
      <c r="B97" s="12"/>
      <c r="C97" s="12"/>
      <c r="D97" s="12"/>
    </row>
    <row r="98" spans="1:4" ht="11.25" customHeight="1" x14ac:dyDescent="0.25">
      <c r="A98" s="12"/>
      <c r="B98" s="12"/>
      <c r="C98" s="12"/>
      <c r="D98" s="12"/>
    </row>
    <row r="99" spans="1:4" ht="11.25" customHeight="1" x14ac:dyDescent="0.25">
      <c r="A99" s="12"/>
      <c r="B99" s="12"/>
      <c r="C99" s="12"/>
      <c r="D99" s="12"/>
    </row>
    <row r="100" spans="1:4" ht="11.25" customHeight="1" x14ac:dyDescent="0.25">
      <c r="A100" s="12"/>
      <c r="B100" s="12"/>
      <c r="C100" s="12"/>
      <c r="D100" s="12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1'!A1" display="Central Bank of Iceland key interest rate and non-indexed mortgage rates¹" xr:uid="{75E4EA94-C5C4-4294-B636-E55F4B64102F}"/>
    <hyperlink ref="B7" location="'2'!A1" display="Household deposits and loans¹" xr:uid="{55902AFE-9F19-409D-93DD-1638F819871E}"/>
    <hyperlink ref="B8" location="'3'!A1" display="Credit system lending to households¹" xr:uid="{4F54DB3D-0C0C-4D0E-AE56-F83C180ACA95}"/>
    <hyperlink ref="B9" location="'4'!A1" display="Lending to non-financial companies" xr:uid="{CB2B75D7-4503-4154-8E36-644A9C65AF90}"/>
    <hyperlink ref="B10" location="'5'!A1" display="Non-financial companies' deposits" xr:uid="{5A6C2B5A-71E7-4A5A-990A-968C6505DC7C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F0C37-15D1-489E-A68E-347BF7849373}">
  <dimension ref="A1:F3988"/>
  <sheetViews>
    <sheetView workbookViewId="0"/>
  </sheetViews>
  <sheetFormatPr defaultRowHeight="15" x14ac:dyDescent="0.25"/>
  <cols>
    <col min="1" max="1" width="9.42578125" bestFit="1" customWidth="1"/>
  </cols>
  <sheetData>
    <row r="1" spans="1:6" x14ac:dyDescent="0.25">
      <c r="A1" s="2"/>
      <c r="B1" s="1" t="s">
        <v>0</v>
      </c>
      <c r="C1" s="1"/>
      <c r="D1" s="1"/>
      <c r="E1" s="1"/>
      <c r="F1" s="1"/>
    </row>
    <row r="2" spans="1:6" x14ac:dyDescent="0.25">
      <c r="A2" s="2"/>
      <c r="B2" s="1" t="s">
        <v>1</v>
      </c>
      <c r="C2" s="1"/>
      <c r="D2" s="1"/>
      <c r="E2" s="1"/>
      <c r="F2" s="1"/>
    </row>
    <row r="3" spans="1:6" x14ac:dyDescent="0.25">
      <c r="A3" s="2"/>
      <c r="B3" s="1" t="s">
        <v>2</v>
      </c>
      <c r="C3" s="1"/>
      <c r="D3" s="1"/>
      <c r="E3" s="1"/>
      <c r="F3" s="1"/>
    </row>
    <row r="4" spans="1:6" x14ac:dyDescent="0.25">
      <c r="A4" s="2" t="s">
        <v>13</v>
      </c>
      <c r="B4" s="1" t="s">
        <v>3</v>
      </c>
      <c r="C4" s="1"/>
      <c r="D4" s="1"/>
      <c r="E4" s="1"/>
      <c r="F4" s="1"/>
    </row>
    <row r="5" spans="1:6" x14ac:dyDescent="0.25">
      <c r="A5" s="2" t="s">
        <v>14</v>
      </c>
      <c r="B5" s="1" t="s">
        <v>4</v>
      </c>
      <c r="C5" s="1"/>
      <c r="D5" s="1"/>
      <c r="E5" s="1"/>
      <c r="F5" s="1"/>
    </row>
    <row r="6" spans="1:6" x14ac:dyDescent="0.25">
      <c r="A6" s="2" t="s">
        <v>15</v>
      </c>
      <c r="B6" s="1" t="s">
        <v>5</v>
      </c>
      <c r="C6" s="1"/>
      <c r="D6" s="1"/>
      <c r="E6" s="1"/>
      <c r="F6" s="1"/>
    </row>
    <row r="7" spans="1:6" x14ac:dyDescent="0.25">
      <c r="A7" s="2" t="s">
        <v>16</v>
      </c>
      <c r="B7" s="1"/>
      <c r="C7" s="1"/>
      <c r="D7" s="1"/>
      <c r="E7" s="1"/>
      <c r="F7" s="1"/>
    </row>
    <row r="8" spans="1:6" x14ac:dyDescent="0.25">
      <c r="A8" s="2" t="s">
        <v>17</v>
      </c>
      <c r="B8" s="1" t="s">
        <v>6</v>
      </c>
      <c r="C8" s="1"/>
      <c r="D8" s="1"/>
      <c r="E8" s="1"/>
      <c r="F8" s="1"/>
    </row>
    <row r="9" spans="1:6" x14ac:dyDescent="0.25">
      <c r="A9" s="2" t="s">
        <v>18</v>
      </c>
      <c r="B9" s="1" t="s">
        <v>7</v>
      </c>
      <c r="C9" s="1"/>
      <c r="D9" s="1"/>
      <c r="E9" s="1"/>
      <c r="F9" s="1"/>
    </row>
    <row r="10" spans="1:6" x14ac:dyDescent="0.25">
      <c r="A10" s="2" t="s">
        <v>19</v>
      </c>
      <c r="B10" s="1"/>
      <c r="C10" s="1"/>
      <c r="D10" s="1"/>
      <c r="E10" s="1"/>
      <c r="F10" s="1"/>
    </row>
    <row r="11" spans="1:6" x14ac:dyDescent="0.25">
      <c r="A11" s="2"/>
      <c r="B11" s="1"/>
      <c r="C11" s="1"/>
      <c r="D11" s="1"/>
      <c r="E11" s="1"/>
      <c r="F11" s="1"/>
    </row>
    <row r="12" spans="1:6" x14ac:dyDescent="0.25">
      <c r="A12" s="2"/>
      <c r="B12" s="1" t="s">
        <v>8</v>
      </c>
      <c r="C12" s="1" t="s">
        <v>9</v>
      </c>
      <c r="D12" s="1" t="s">
        <v>10</v>
      </c>
      <c r="E12" s="1" t="s">
        <v>11</v>
      </c>
      <c r="F12" s="1" t="s">
        <v>12</v>
      </c>
    </row>
    <row r="13" spans="1:6" x14ac:dyDescent="0.25">
      <c r="A13" s="3">
        <v>43831</v>
      </c>
      <c r="B13" s="4">
        <v>5.13</v>
      </c>
      <c r="C13" s="4">
        <v>5.71</v>
      </c>
      <c r="D13" s="4">
        <v>5.32</v>
      </c>
      <c r="E13" s="4">
        <v>5.3</v>
      </c>
      <c r="F13" s="4">
        <v>3</v>
      </c>
    </row>
    <row r="14" spans="1:6" x14ac:dyDescent="0.25">
      <c r="A14" s="3">
        <v>43841</v>
      </c>
      <c r="B14" s="4">
        <v>5.13</v>
      </c>
      <c r="C14" s="4">
        <v>5.71</v>
      </c>
      <c r="D14" s="4">
        <v>5.32</v>
      </c>
      <c r="E14" s="4">
        <v>5.3</v>
      </c>
      <c r="F14" s="4">
        <v>3</v>
      </c>
    </row>
    <row r="15" spans="1:6" x14ac:dyDescent="0.25">
      <c r="A15" s="3">
        <v>43851</v>
      </c>
      <c r="B15" s="4">
        <v>5.13</v>
      </c>
      <c r="C15" s="4">
        <v>5.71</v>
      </c>
      <c r="D15" s="4">
        <v>5.32</v>
      </c>
      <c r="E15" s="4">
        <v>5.3</v>
      </c>
      <c r="F15" s="4">
        <v>3</v>
      </c>
    </row>
    <row r="16" spans="1:6" x14ac:dyDescent="0.25">
      <c r="A16" s="3">
        <v>43862</v>
      </c>
      <c r="B16" s="4">
        <v>5.13</v>
      </c>
      <c r="C16" s="4">
        <v>5.71</v>
      </c>
      <c r="D16" s="4">
        <v>5.32</v>
      </c>
      <c r="E16" s="4">
        <v>5.3</v>
      </c>
      <c r="F16" s="4">
        <v>3</v>
      </c>
    </row>
    <row r="17" spans="1:6" x14ac:dyDescent="0.25">
      <c r="A17" s="3">
        <v>43872</v>
      </c>
      <c r="B17" s="4">
        <v>5.0599999999999996</v>
      </c>
      <c r="C17" s="4">
        <v>5.63</v>
      </c>
      <c r="D17" s="4">
        <v>5.32</v>
      </c>
      <c r="E17" s="4">
        <v>5.3</v>
      </c>
      <c r="F17" s="4">
        <v>2.75</v>
      </c>
    </row>
    <row r="18" spans="1:6" x14ac:dyDescent="0.25">
      <c r="A18" s="3">
        <v>43882</v>
      </c>
      <c r="B18" s="4">
        <v>4.95</v>
      </c>
      <c r="C18" s="4">
        <v>5.43</v>
      </c>
      <c r="D18" s="4">
        <v>5.32</v>
      </c>
      <c r="E18" s="4">
        <v>5.3</v>
      </c>
      <c r="F18" s="4">
        <v>2.75</v>
      </c>
    </row>
    <row r="19" spans="1:6" x14ac:dyDescent="0.25">
      <c r="A19" s="3">
        <v>43891</v>
      </c>
      <c r="B19" s="4">
        <v>4.95</v>
      </c>
      <c r="C19" s="4">
        <v>5.43</v>
      </c>
      <c r="D19" s="4">
        <v>5.17</v>
      </c>
      <c r="E19" s="4">
        <v>4.99</v>
      </c>
      <c r="F19" s="4">
        <v>2.75</v>
      </c>
    </row>
    <row r="20" spans="1:6" x14ac:dyDescent="0.25">
      <c r="A20" s="3">
        <v>43901</v>
      </c>
      <c r="B20" s="4">
        <v>4.95</v>
      </c>
      <c r="C20" s="4">
        <v>5.43</v>
      </c>
      <c r="D20" s="4">
        <v>5.17</v>
      </c>
      <c r="E20" s="4">
        <v>4.99</v>
      </c>
      <c r="F20" s="4">
        <v>2.25</v>
      </c>
    </row>
    <row r="21" spans="1:6" x14ac:dyDescent="0.25">
      <c r="A21" s="3">
        <v>43911</v>
      </c>
      <c r="B21" s="4">
        <v>4.53</v>
      </c>
      <c r="C21" s="4">
        <v>5.23</v>
      </c>
      <c r="D21" s="4">
        <v>5.17</v>
      </c>
      <c r="E21" s="4">
        <v>4.99</v>
      </c>
      <c r="F21" s="4">
        <v>1.75</v>
      </c>
    </row>
    <row r="22" spans="1:6" x14ac:dyDescent="0.25">
      <c r="A22" s="3">
        <v>43922</v>
      </c>
      <c r="B22" s="4">
        <v>4.1100000000000003</v>
      </c>
      <c r="C22" s="4">
        <v>5.08</v>
      </c>
      <c r="D22" s="4">
        <v>5.03</v>
      </c>
      <c r="E22" s="4">
        <v>4.8499999999999996</v>
      </c>
      <c r="F22" s="4">
        <v>1.75</v>
      </c>
    </row>
    <row r="23" spans="1:6" x14ac:dyDescent="0.25">
      <c r="A23" s="3">
        <f>+A22+10</f>
        <v>43932</v>
      </c>
      <c r="B23" s="4">
        <v>4.1100000000000003</v>
      </c>
      <c r="C23" s="4">
        <v>5.08</v>
      </c>
      <c r="D23" s="4">
        <v>5.03</v>
      </c>
      <c r="E23" s="4">
        <v>4.8499999999999996</v>
      </c>
      <c r="F23" s="4">
        <v>1.75</v>
      </c>
    </row>
    <row r="24" spans="1:6" x14ac:dyDescent="0.25">
      <c r="A24" s="3">
        <f>+A23+10</f>
        <v>43942</v>
      </c>
      <c r="B24" s="4">
        <v>4.08</v>
      </c>
      <c r="C24" s="4">
        <v>4.95</v>
      </c>
      <c r="D24" s="4">
        <v>5.03</v>
      </c>
      <c r="E24" s="4">
        <v>4.8499999999999996</v>
      </c>
      <c r="F24" s="4">
        <v>1.75</v>
      </c>
    </row>
    <row r="25" spans="1:6" x14ac:dyDescent="0.25">
      <c r="A25" s="3">
        <f>+A24+10</f>
        <v>43952</v>
      </c>
      <c r="B25" s="4">
        <v>4.08</v>
      </c>
      <c r="C25" s="4">
        <v>4.83</v>
      </c>
      <c r="D25" s="4">
        <v>4.7</v>
      </c>
      <c r="E25" s="4">
        <v>4.8499999999999996</v>
      </c>
      <c r="F25" s="4">
        <v>1.75</v>
      </c>
    </row>
    <row r="26" spans="1:6" x14ac:dyDescent="0.25">
      <c r="A26" s="3">
        <f>+A25+10</f>
        <v>43962</v>
      </c>
      <c r="B26" s="4">
        <v>4.08</v>
      </c>
      <c r="C26" s="4">
        <v>4.83</v>
      </c>
      <c r="D26" s="4">
        <v>4.7</v>
      </c>
      <c r="E26" s="4">
        <v>4.8499999999999996</v>
      </c>
      <c r="F26" s="4">
        <v>1.75</v>
      </c>
    </row>
    <row r="27" spans="1:6" x14ac:dyDescent="0.25">
      <c r="A27" s="3">
        <f t="shared" ref="A27:A42" si="0">+A26+10</f>
        <v>43972</v>
      </c>
      <c r="B27" s="4">
        <v>4.08</v>
      </c>
      <c r="C27" s="4">
        <v>4.83</v>
      </c>
      <c r="D27" s="4">
        <v>4.7</v>
      </c>
      <c r="E27" s="4">
        <v>4.8499999999999996</v>
      </c>
      <c r="F27" s="4">
        <v>1</v>
      </c>
    </row>
    <row r="28" spans="1:6" x14ac:dyDescent="0.25">
      <c r="A28" s="3">
        <f>+A27+11</f>
        <v>43983</v>
      </c>
      <c r="B28" s="4">
        <v>3.75</v>
      </c>
      <c r="C28" s="4">
        <v>4.41</v>
      </c>
      <c r="D28" s="4">
        <v>4.4000000000000004</v>
      </c>
      <c r="E28" s="4">
        <v>4.55</v>
      </c>
      <c r="F28" s="4">
        <v>1</v>
      </c>
    </row>
    <row r="29" spans="1:6" x14ac:dyDescent="0.25">
      <c r="A29" s="3">
        <f t="shared" si="0"/>
        <v>43993</v>
      </c>
      <c r="B29" s="4">
        <v>3.58</v>
      </c>
      <c r="C29" s="4">
        <v>4.21</v>
      </c>
      <c r="D29" s="4">
        <v>4.4000000000000004</v>
      </c>
      <c r="E29" s="4">
        <v>4.55</v>
      </c>
      <c r="F29" s="4">
        <v>1</v>
      </c>
    </row>
    <row r="30" spans="1:6" x14ac:dyDescent="0.25">
      <c r="A30" s="3">
        <f t="shared" si="0"/>
        <v>44003</v>
      </c>
      <c r="B30" s="4">
        <v>3.58</v>
      </c>
      <c r="C30" s="4">
        <v>4.21</v>
      </c>
      <c r="D30" s="4">
        <v>4.4000000000000004</v>
      </c>
      <c r="E30" s="4">
        <v>4.55</v>
      </c>
      <c r="F30" s="4">
        <v>1</v>
      </c>
    </row>
    <row r="31" spans="1:6" x14ac:dyDescent="0.25">
      <c r="A31" s="3">
        <f t="shared" si="0"/>
        <v>44013</v>
      </c>
      <c r="B31" s="4">
        <v>3.51</v>
      </c>
      <c r="C31" s="4">
        <v>4.21</v>
      </c>
      <c r="D31" s="4">
        <v>4.33</v>
      </c>
      <c r="E31" s="4">
        <v>4.42</v>
      </c>
      <c r="F31" s="4">
        <v>1</v>
      </c>
    </row>
    <row r="32" spans="1:6" x14ac:dyDescent="0.25">
      <c r="A32" s="3">
        <f t="shared" si="0"/>
        <v>44023</v>
      </c>
      <c r="B32" s="4">
        <v>3.51</v>
      </c>
      <c r="C32" s="4">
        <v>4.21</v>
      </c>
      <c r="D32" s="4">
        <v>4.33</v>
      </c>
      <c r="E32" s="4">
        <v>4.42</v>
      </c>
      <c r="F32" s="4">
        <v>1</v>
      </c>
    </row>
    <row r="33" spans="1:6" x14ac:dyDescent="0.25">
      <c r="A33" s="3">
        <f t="shared" si="0"/>
        <v>44033</v>
      </c>
      <c r="B33" s="4">
        <v>3.51</v>
      </c>
      <c r="C33" s="4">
        <v>4.21</v>
      </c>
      <c r="D33" s="4">
        <v>4.33</v>
      </c>
      <c r="E33" s="4">
        <v>4.42</v>
      </c>
      <c r="F33" s="4">
        <v>1</v>
      </c>
    </row>
    <row r="34" spans="1:6" x14ac:dyDescent="0.25">
      <c r="A34" s="3">
        <f>+A33+11</f>
        <v>44044</v>
      </c>
      <c r="B34" s="4">
        <v>3.51</v>
      </c>
      <c r="C34" s="4">
        <v>4.21</v>
      </c>
      <c r="D34" s="4">
        <v>4.2699999999999996</v>
      </c>
      <c r="E34" s="4">
        <v>4.42</v>
      </c>
      <c r="F34" s="4">
        <v>1</v>
      </c>
    </row>
    <row r="35" spans="1:6" x14ac:dyDescent="0.25">
      <c r="A35" s="3">
        <f t="shared" si="0"/>
        <v>44054</v>
      </c>
      <c r="B35" s="4">
        <v>3.51</v>
      </c>
      <c r="C35" s="4">
        <v>4.21</v>
      </c>
      <c r="D35" s="4">
        <v>4.2699999999999996</v>
      </c>
      <c r="E35" s="4">
        <v>4.42</v>
      </c>
      <c r="F35" s="4">
        <v>1</v>
      </c>
    </row>
    <row r="36" spans="1:6" x14ac:dyDescent="0.25">
      <c r="A36" s="3">
        <f t="shared" si="0"/>
        <v>44064</v>
      </c>
      <c r="B36" s="4">
        <v>3.51</v>
      </c>
      <c r="C36" s="4">
        <v>4.21</v>
      </c>
      <c r="D36" s="4">
        <v>4.2699999999999996</v>
      </c>
      <c r="E36" s="4">
        <v>4.42</v>
      </c>
      <c r="F36" s="4">
        <v>1</v>
      </c>
    </row>
    <row r="37" spans="1:6" x14ac:dyDescent="0.25">
      <c r="A37" s="3">
        <f>+A36+11</f>
        <v>44075</v>
      </c>
      <c r="B37" s="4">
        <v>3.51</v>
      </c>
      <c r="C37" s="4">
        <v>4.21</v>
      </c>
      <c r="D37" s="4">
        <v>4.2699999999999996</v>
      </c>
      <c r="E37" s="4">
        <v>4.3899999999999997</v>
      </c>
      <c r="F37" s="4">
        <v>1</v>
      </c>
    </row>
    <row r="38" spans="1:6" x14ac:dyDescent="0.25">
      <c r="A38" s="3">
        <f t="shared" si="0"/>
        <v>44085</v>
      </c>
      <c r="B38" s="4">
        <v>3.51</v>
      </c>
      <c r="C38" s="4">
        <v>4.21</v>
      </c>
      <c r="D38" s="4">
        <v>4.2699999999999996</v>
      </c>
      <c r="E38" s="4">
        <v>4.3899999999999997</v>
      </c>
      <c r="F38" s="4">
        <v>1</v>
      </c>
    </row>
    <row r="39" spans="1:6" x14ac:dyDescent="0.25">
      <c r="A39" s="3">
        <f t="shared" si="0"/>
        <v>44095</v>
      </c>
      <c r="B39" s="4">
        <v>3.51</v>
      </c>
      <c r="C39" s="4">
        <v>4.21</v>
      </c>
      <c r="D39" s="4">
        <v>4.2699999999999996</v>
      </c>
      <c r="E39" s="4">
        <v>4.3899999999999997</v>
      </c>
      <c r="F39" s="4">
        <v>1</v>
      </c>
    </row>
    <row r="40" spans="1:6" x14ac:dyDescent="0.25">
      <c r="A40" s="3">
        <f t="shared" si="0"/>
        <v>44105</v>
      </c>
      <c r="B40" s="4">
        <v>3.51</v>
      </c>
      <c r="C40" s="4">
        <v>4.18</v>
      </c>
      <c r="D40" s="4">
        <v>4.2699999999999996</v>
      </c>
      <c r="E40" s="4">
        <v>4.3899999999999997</v>
      </c>
      <c r="F40" s="4">
        <v>1</v>
      </c>
    </row>
    <row r="41" spans="1:6" x14ac:dyDescent="0.25">
      <c r="A41" s="3">
        <f t="shared" si="0"/>
        <v>44115</v>
      </c>
      <c r="B41" s="4">
        <v>3.51</v>
      </c>
      <c r="C41" s="4">
        <v>4.18</v>
      </c>
      <c r="D41" s="4">
        <v>4.2699999999999996</v>
      </c>
      <c r="E41" s="4">
        <v>4.3899999999999997</v>
      </c>
      <c r="F41" s="4">
        <v>1</v>
      </c>
    </row>
    <row r="42" spans="1:6" x14ac:dyDescent="0.25">
      <c r="A42" s="3">
        <f t="shared" si="0"/>
        <v>44125</v>
      </c>
      <c r="B42" s="4">
        <v>3.51</v>
      </c>
      <c r="C42" s="4">
        <v>4.18</v>
      </c>
      <c r="D42" s="4">
        <v>4.2699999999999996</v>
      </c>
      <c r="E42" s="4">
        <v>4.3899999999999997</v>
      </c>
      <c r="F42" s="4">
        <v>1</v>
      </c>
    </row>
    <row r="43" spans="1:6" x14ac:dyDescent="0.25">
      <c r="A43" s="3">
        <f>+A42+11</f>
        <v>44136</v>
      </c>
      <c r="B43" s="4">
        <v>3.51</v>
      </c>
      <c r="C43" s="4">
        <v>4.2300000000000004</v>
      </c>
      <c r="D43" s="4">
        <v>4.2699999999999996</v>
      </c>
      <c r="E43" s="4">
        <v>4.3899999999999997</v>
      </c>
      <c r="F43" s="4">
        <v>1</v>
      </c>
    </row>
    <row r="44" spans="1:6" x14ac:dyDescent="0.25">
      <c r="A44" s="3">
        <f t="shared" ref="A44:A78" si="1">+A43+10</f>
        <v>44146</v>
      </c>
      <c r="B44" s="4">
        <v>3.51</v>
      </c>
      <c r="C44" s="4">
        <v>4.2300000000000004</v>
      </c>
      <c r="D44" s="4">
        <v>4.2699999999999996</v>
      </c>
      <c r="E44" s="4">
        <v>4.3899999999999997</v>
      </c>
      <c r="F44" s="4">
        <v>1</v>
      </c>
    </row>
    <row r="45" spans="1:6" x14ac:dyDescent="0.25">
      <c r="A45" s="3">
        <f t="shared" si="1"/>
        <v>44156</v>
      </c>
      <c r="B45" s="4">
        <v>3.51</v>
      </c>
      <c r="C45" s="4">
        <v>4.2300000000000004</v>
      </c>
      <c r="D45" s="4">
        <v>4.2699999999999996</v>
      </c>
      <c r="E45" s="4">
        <v>4.3899999999999997</v>
      </c>
      <c r="F45" s="4">
        <v>0.75</v>
      </c>
    </row>
    <row r="46" spans="1:6" x14ac:dyDescent="0.25">
      <c r="A46" s="3">
        <f t="shared" si="1"/>
        <v>44166</v>
      </c>
      <c r="B46" s="4">
        <v>3.45</v>
      </c>
      <c r="C46" s="4">
        <v>4.28</v>
      </c>
      <c r="D46" s="4">
        <v>4.2699999999999996</v>
      </c>
      <c r="E46" s="4">
        <v>4.3899999999999997</v>
      </c>
      <c r="F46" s="4">
        <v>0.75</v>
      </c>
    </row>
    <row r="47" spans="1:6" x14ac:dyDescent="0.25">
      <c r="A47" s="3">
        <f t="shared" si="1"/>
        <v>44176</v>
      </c>
      <c r="B47" s="4">
        <v>3.38</v>
      </c>
      <c r="C47" s="4">
        <v>4.28</v>
      </c>
      <c r="D47" s="4">
        <v>4.13</v>
      </c>
      <c r="E47" s="4">
        <v>4.37</v>
      </c>
      <c r="F47" s="4">
        <v>0.75</v>
      </c>
    </row>
    <row r="48" spans="1:6" x14ac:dyDescent="0.25">
      <c r="A48" s="3">
        <f t="shared" si="1"/>
        <v>44186</v>
      </c>
      <c r="B48" s="4">
        <v>3.38</v>
      </c>
      <c r="C48" s="4">
        <v>4.28</v>
      </c>
      <c r="D48" s="4">
        <v>4.13</v>
      </c>
      <c r="E48" s="4">
        <v>4.37</v>
      </c>
      <c r="F48" s="4">
        <v>0.75</v>
      </c>
    </row>
    <row r="49" spans="1:6" x14ac:dyDescent="0.25">
      <c r="A49" s="3">
        <f>+A48+11</f>
        <v>44197</v>
      </c>
      <c r="B49" s="4">
        <v>3.38</v>
      </c>
      <c r="C49" s="4">
        <v>4.28</v>
      </c>
      <c r="D49" s="4">
        <v>4.0999999999999996</v>
      </c>
      <c r="E49" s="4">
        <v>4.4000000000000004</v>
      </c>
      <c r="F49" s="4">
        <v>0.75</v>
      </c>
    </row>
    <row r="50" spans="1:6" x14ac:dyDescent="0.25">
      <c r="A50" s="3">
        <f t="shared" si="1"/>
        <v>44207</v>
      </c>
      <c r="B50" s="4">
        <v>3.38</v>
      </c>
      <c r="C50" s="4">
        <v>4.28</v>
      </c>
      <c r="D50" s="4">
        <v>4.0999999999999996</v>
      </c>
      <c r="E50" s="4">
        <v>4.4000000000000004</v>
      </c>
      <c r="F50" s="4">
        <v>0.75</v>
      </c>
    </row>
    <row r="51" spans="1:6" x14ac:dyDescent="0.25">
      <c r="A51" s="3">
        <f t="shared" si="1"/>
        <v>44217</v>
      </c>
      <c r="B51" s="4">
        <v>3.38</v>
      </c>
      <c r="C51" s="4">
        <v>4.28</v>
      </c>
      <c r="D51" s="4">
        <v>4.13</v>
      </c>
      <c r="E51" s="4">
        <v>4.4000000000000004</v>
      </c>
      <c r="F51" s="4">
        <v>0.75</v>
      </c>
    </row>
    <row r="52" spans="1:6" x14ac:dyDescent="0.25">
      <c r="A52" s="3">
        <f>+A51+11</f>
        <v>44228</v>
      </c>
      <c r="B52" s="4">
        <v>3.38</v>
      </c>
      <c r="C52" s="4">
        <v>4.28</v>
      </c>
      <c r="D52" s="4">
        <v>4.03</v>
      </c>
      <c r="E52" s="4">
        <v>4.4000000000000004</v>
      </c>
      <c r="F52" s="4">
        <v>0.75</v>
      </c>
    </row>
    <row r="53" spans="1:6" x14ac:dyDescent="0.25">
      <c r="A53" s="3">
        <f t="shared" si="1"/>
        <v>44238</v>
      </c>
      <c r="B53" s="4">
        <v>3.38</v>
      </c>
      <c r="C53" s="4">
        <v>4.28</v>
      </c>
      <c r="D53" s="4">
        <v>4.03</v>
      </c>
      <c r="E53" s="4">
        <v>4.4000000000000004</v>
      </c>
      <c r="F53" s="4">
        <v>0.75</v>
      </c>
    </row>
    <row r="54" spans="1:6" x14ac:dyDescent="0.25">
      <c r="A54" s="3">
        <f t="shared" si="1"/>
        <v>44248</v>
      </c>
      <c r="B54" s="4">
        <v>3.38</v>
      </c>
      <c r="C54" s="4">
        <v>4.28</v>
      </c>
      <c r="D54" s="4">
        <v>4.03</v>
      </c>
      <c r="E54" s="4">
        <v>4.4000000000000004</v>
      </c>
      <c r="F54" s="4">
        <v>0.75</v>
      </c>
    </row>
    <row r="55" spans="1:6" x14ac:dyDescent="0.25">
      <c r="A55" s="3">
        <f>+A54+8</f>
        <v>44256</v>
      </c>
      <c r="B55" s="4">
        <v>3.38</v>
      </c>
      <c r="C55" s="4">
        <v>4.18</v>
      </c>
      <c r="D55" s="4">
        <v>4.03</v>
      </c>
      <c r="E55" s="4">
        <v>4.4000000000000004</v>
      </c>
      <c r="F55" s="4">
        <v>0.75</v>
      </c>
    </row>
    <row r="56" spans="1:6" x14ac:dyDescent="0.25">
      <c r="A56" s="3">
        <f t="shared" si="1"/>
        <v>44266</v>
      </c>
      <c r="B56" s="4">
        <v>3.38</v>
      </c>
      <c r="C56" s="4">
        <v>4.22</v>
      </c>
      <c r="D56" s="4">
        <v>4.03</v>
      </c>
      <c r="E56" s="4">
        <v>4.4000000000000004</v>
      </c>
      <c r="F56" s="4">
        <v>0.75</v>
      </c>
    </row>
    <row r="57" spans="1:6" x14ac:dyDescent="0.25">
      <c r="A57" s="3">
        <f t="shared" si="1"/>
        <v>44276</v>
      </c>
      <c r="B57" s="4">
        <v>3.38</v>
      </c>
      <c r="C57" s="4">
        <v>4.22</v>
      </c>
      <c r="D57" s="4">
        <v>4.03</v>
      </c>
      <c r="E57" s="4">
        <v>4.4000000000000004</v>
      </c>
      <c r="F57" s="4">
        <v>0.75</v>
      </c>
    </row>
    <row r="58" spans="1:6" x14ac:dyDescent="0.25">
      <c r="A58" s="3">
        <f>+A57+11</f>
        <v>44287</v>
      </c>
      <c r="B58" s="4">
        <v>3.38</v>
      </c>
      <c r="C58" s="4">
        <v>4.22</v>
      </c>
      <c r="D58" s="4">
        <v>4.03</v>
      </c>
      <c r="E58" s="4">
        <v>4.4000000000000004</v>
      </c>
      <c r="F58" s="4">
        <v>0.75</v>
      </c>
    </row>
    <row r="59" spans="1:6" x14ac:dyDescent="0.25">
      <c r="A59" s="3">
        <f t="shared" si="1"/>
        <v>44297</v>
      </c>
      <c r="B59" s="4">
        <v>3.38</v>
      </c>
      <c r="C59" s="4">
        <v>4.22</v>
      </c>
      <c r="D59" s="4">
        <v>4.03</v>
      </c>
      <c r="E59" s="4">
        <v>4.4000000000000004</v>
      </c>
      <c r="F59" s="4">
        <v>0.75</v>
      </c>
    </row>
    <row r="60" spans="1:6" x14ac:dyDescent="0.25">
      <c r="A60" s="3">
        <f t="shared" si="1"/>
        <v>44307</v>
      </c>
      <c r="B60" s="4">
        <v>3.38</v>
      </c>
      <c r="C60" s="4">
        <v>4.22</v>
      </c>
      <c r="D60" s="4">
        <v>4.03</v>
      </c>
      <c r="E60" s="4">
        <v>4.4000000000000004</v>
      </c>
      <c r="F60" s="4">
        <v>0.75</v>
      </c>
    </row>
    <row r="61" spans="1:6" x14ac:dyDescent="0.25">
      <c r="A61" s="3">
        <f t="shared" si="1"/>
        <v>44317</v>
      </c>
      <c r="B61" s="4">
        <v>3.38</v>
      </c>
      <c r="C61" s="4">
        <v>4.3</v>
      </c>
      <c r="D61" s="4">
        <v>4.03</v>
      </c>
      <c r="E61" s="4">
        <v>4.45</v>
      </c>
      <c r="F61" s="4">
        <v>0.75</v>
      </c>
    </row>
    <row r="62" spans="1:6" x14ac:dyDescent="0.25">
      <c r="A62" s="3">
        <f t="shared" si="1"/>
        <v>44327</v>
      </c>
      <c r="B62" s="4">
        <v>3.38</v>
      </c>
      <c r="C62" s="4">
        <v>4.3</v>
      </c>
      <c r="D62" s="4">
        <v>4.03</v>
      </c>
      <c r="E62" s="4">
        <v>4.45</v>
      </c>
      <c r="F62" s="4">
        <v>0.75</v>
      </c>
    </row>
    <row r="63" spans="1:6" x14ac:dyDescent="0.25">
      <c r="A63" s="3">
        <f t="shared" si="1"/>
        <v>44337</v>
      </c>
      <c r="B63" s="4">
        <v>3.38</v>
      </c>
      <c r="C63" s="4">
        <v>4.3</v>
      </c>
      <c r="D63" s="4">
        <v>4.03</v>
      </c>
      <c r="E63" s="4">
        <v>4.45</v>
      </c>
      <c r="F63" s="4">
        <v>1</v>
      </c>
    </row>
    <row r="64" spans="1:6" x14ac:dyDescent="0.25">
      <c r="A64" s="3">
        <f>+A63+11</f>
        <v>44348</v>
      </c>
      <c r="B64" s="4">
        <v>3.55</v>
      </c>
      <c r="C64" s="4">
        <v>4.42</v>
      </c>
      <c r="D64" s="4">
        <v>4.03</v>
      </c>
      <c r="E64" s="4">
        <v>4.5199999999999996</v>
      </c>
      <c r="F64" s="4">
        <v>1</v>
      </c>
    </row>
    <row r="65" spans="1:6" x14ac:dyDescent="0.25">
      <c r="A65" s="3">
        <f t="shared" si="1"/>
        <v>44358</v>
      </c>
      <c r="B65" s="4">
        <v>3.55</v>
      </c>
      <c r="C65" s="4">
        <v>4.42</v>
      </c>
      <c r="D65" s="4">
        <v>4.03</v>
      </c>
      <c r="E65" s="4">
        <v>4.55</v>
      </c>
      <c r="F65" s="4">
        <v>1</v>
      </c>
    </row>
    <row r="66" spans="1:6" x14ac:dyDescent="0.25">
      <c r="A66" s="3">
        <f t="shared" si="1"/>
        <v>44368</v>
      </c>
      <c r="B66" s="4">
        <v>3.55</v>
      </c>
      <c r="C66" s="4">
        <v>4.42</v>
      </c>
      <c r="D66" s="4">
        <v>4.03</v>
      </c>
      <c r="E66" s="4">
        <v>4.55</v>
      </c>
      <c r="F66" s="4">
        <v>1</v>
      </c>
    </row>
    <row r="67" spans="1:6" x14ac:dyDescent="0.25">
      <c r="A67" s="3">
        <f t="shared" si="1"/>
        <v>44378</v>
      </c>
      <c r="B67" s="4">
        <v>3.55</v>
      </c>
      <c r="C67" s="4">
        <v>4.42</v>
      </c>
      <c r="D67" s="4">
        <v>4.03</v>
      </c>
      <c r="E67" s="4">
        <v>4.55</v>
      </c>
      <c r="F67" s="4">
        <v>1</v>
      </c>
    </row>
    <row r="68" spans="1:6" x14ac:dyDescent="0.25">
      <c r="A68" s="3">
        <f t="shared" si="1"/>
        <v>44388</v>
      </c>
      <c r="B68" s="4">
        <v>3.55</v>
      </c>
      <c r="C68" s="4">
        <v>4.47</v>
      </c>
      <c r="D68" s="4">
        <v>4.03</v>
      </c>
      <c r="E68" s="4">
        <v>4.55</v>
      </c>
      <c r="F68" s="4">
        <v>1</v>
      </c>
    </row>
    <row r="69" spans="1:6" x14ac:dyDescent="0.25">
      <c r="A69" s="3">
        <f t="shared" si="1"/>
        <v>44398</v>
      </c>
      <c r="B69" s="4">
        <v>3.55</v>
      </c>
      <c r="C69" s="4">
        <v>4.47</v>
      </c>
      <c r="D69" s="4">
        <v>4.03</v>
      </c>
      <c r="E69" s="4">
        <v>4.55</v>
      </c>
      <c r="F69" s="4">
        <v>1</v>
      </c>
    </row>
    <row r="70" spans="1:6" x14ac:dyDescent="0.25">
      <c r="A70" s="3">
        <f>+A69+11</f>
        <v>44409</v>
      </c>
      <c r="B70" s="4">
        <v>3.55</v>
      </c>
      <c r="C70" s="4">
        <v>4.47</v>
      </c>
      <c r="D70" s="4">
        <v>4.07</v>
      </c>
      <c r="E70" s="4">
        <v>4.55</v>
      </c>
      <c r="F70" s="4">
        <v>1</v>
      </c>
    </row>
    <row r="71" spans="1:6" x14ac:dyDescent="0.25">
      <c r="A71" s="3">
        <f t="shared" si="1"/>
        <v>44419</v>
      </c>
      <c r="B71" s="4">
        <v>3.55</v>
      </c>
      <c r="C71" s="4">
        <v>4.47</v>
      </c>
      <c r="D71" s="4">
        <v>4.07</v>
      </c>
      <c r="E71" s="4">
        <v>4.55</v>
      </c>
      <c r="F71" s="4">
        <v>1</v>
      </c>
    </row>
    <row r="72" spans="1:6" x14ac:dyDescent="0.25">
      <c r="A72" s="3">
        <f t="shared" si="1"/>
        <v>44429</v>
      </c>
      <c r="B72" s="4">
        <v>3.55</v>
      </c>
      <c r="C72" s="4">
        <v>4.47</v>
      </c>
      <c r="D72" s="4">
        <v>4.07</v>
      </c>
      <c r="E72" s="4">
        <v>4.55</v>
      </c>
      <c r="F72" s="4">
        <v>1</v>
      </c>
    </row>
    <row r="73" spans="1:6" x14ac:dyDescent="0.25">
      <c r="A73" s="3">
        <f>+A72+11</f>
        <v>44440</v>
      </c>
      <c r="B73" s="4">
        <v>3.61</v>
      </c>
      <c r="C73" s="4">
        <v>4.47</v>
      </c>
      <c r="D73" s="4">
        <v>4.07</v>
      </c>
      <c r="E73" s="4">
        <v>4.55</v>
      </c>
      <c r="F73" s="4">
        <v>1.25</v>
      </c>
    </row>
    <row r="74" spans="1:6" x14ac:dyDescent="0.25">
      <c r="A74" s="3">
        <f t="shared" si="1"/>
        <v>44450</v>
      </c>
      <c r="B74" s="4">
        <v>3.73</v>
      </c>
      <c r="C74" s="4">
        <v>4.51</v>
      </c>
      <c r="D74" s="4">
        <v>4.07</v>
      </c>
      <c r="E74" s="4">
        <v>4.55</v>
      </c>
      <c r="F74" s="4">
        <v>1.25</v>
      </c>
    </row>
    <row r="75" spans="1:6" x14ac:dyDescent="0.25">
      <c r="A75" s="3">
        <f t="shared" si="1"/>
        <v>44460</v>
      </c>
      <c r="B75" s="4">
        <v>3.73</v>
      </c>
      <c r="C75" s="4">
        <v>4.51</v>
      </c>
      <c r="D75" s="4">
        <v>4.07</v>
      </c>
      <c r="E75" s="4">
        <v>4.55</v>
      </c>
      <c r="F75" s="4">
        <v>1.25</v>
      </c>
    </row>
    <row r="76" spans="1:6" x14ac:dyDescent="0.25">
      <c r="A76" s="3">
        <f t="shared" si="1"/>
        <v>44470</v>
      </c>
      <c r="B76" s="4">
        <v>3.73</v>
      </c>
      <c r="C76" s="4">
        <v>4.51</v>
      </c>
      <c r="D76" s="4">
        <v>4.07</v>
      </c>
      <c r="E76" s="4">
        <v>4.63</v>
      </c>
      <c r="F76" s="4">
        <v>1.25</v>
      </c>
    </row>
    <row r="77" spans="1:6" x14ac:dyDescent="0.25">
      <c r="A77" s="3">
        <f t="shared" si="1"/>
        <v>44480</v>
      </c>
      <c r="B77" s="4">
        <v>3.73</v>
      </c>
      <c r="C77" s="4">
        <v>4.51</v>
      </c>
      <c r="D77" s="4">
        <v>4.07</v>
      </c>
      <c r="E77" s="4">
        <v>4.63</v>
      </c>
      <c r="F77" s="4">
        <v>1.5</v>
      </c>
    </row>
    <row r="78" spans="1:6" x14ac:dyDescent="0.25">
      <c r="A78" s="3">
        <f t="shared" si="1"/>
        <v>44490</v>
      </c>
      <c r="B78" s="4">
        <v>3.85</v>
      </c>
      <c r="C78" s="4">
        <v>4.6100000000000003</v>
      </c>
      <c r="D78" s="4">
        <v>4.01</v>
      </c>
      <c r="E78" s="4">
        <v>4.63</v>
      </c>
      <c r="F78" s="4">
        <v>1.5</v>
      </c>
    </row>
    <row r="79" spans="1:6" x14ac:dyDescent="0.25">
      <c r="A79" s="3">
        <f>+A78+11</f>
        <v>44501</v>
      </c>
      <c r="B79" s="4">
        <v>3.85</v>
      </c>
      <c r="C79" s="4">
        <v>4.6100000000000003</v>
      </c>
      <c r="D79" s="4">
        <v>4.09</v>
      </c>
      <c r="E79" s="4">
        <v>4.6900000000000004</v>
      </c>
      <c r="F79" s="4">
        <v>1.5</v>
      </c>
    </row>
    <row r="80" spans="1:6" x14ac:dyDescent="0.25">
      <c r="A80" s="3">
        <f>+A79+10</f>
        <v>44511</v>
      </c>
      <c r="B80" s="4">
        <v>3.85</v>
      </c>
      <c r="C80" s="4">
        <v>4.6100000000000003</v>
      </c>
      <c r="D80" s="4">
        <v>4.09</v>
      </c>
      <c r="E80" s="4">
        <v>4.6900000000000004</v>
      </c>
      <c r="F80" s="4">
        <v>1.5</v>
      </c>
    </row>
    <row r="81" spans="1:6" x14ac:dyDescent="0.25">
      <c r="A81" s="3">
        <f>+A80+10</f>
        <v>44521</v>
      </c>
      <c r="B81" s="4">
        <v>3.85</v>
      </c>
      <c r="C81" s="4">
        <v>4.6100000000000003</v>
      </c>
      <c r="D81" s="4">
        <v>4.09</v>
      </c>
      <c r="E81" s="4">
        <v>4.6900000000000004</v>
      </c>
      <c r="F81" s="4">
        <v>2</v>
      </c>
    </row>
    <row r="82" spans="1:6" x14ac:dyDescent="0.25">
      <c r="A82" s="3">
        <f>+A81+10</f>
        <v>44531</v>
      </c>
      <c r="B82" s="4">
        <v>4.1500000000000004</v>
      </c>
      <c r="C82" s="4">
        <v>4.9800000000000004</v>
      </c>
      <c r="D82" s="4">
        <v>4.1500000000000004</v>
      </c>
      <c r="E82" s="4">
        <v>4.8</v>
      </c>
      <c r="F82" s="4">
        <v>2</v>
      </c>
    </row>
    <row r="83" spans="1:6" x14ac:dyDescent="0.25">
      <c r="A83" s="3">
        <f>+A82+10</f>
        <v>44541</v>
      </c>
      <c r="B83" s="4">
        <v>4.1500000000000004</v>
      </c>
      <c r="C83" s="4">
        <v>4.9800000000000004</v>
      </c>
      <c r="D83" s="4">
        <v>4.1500000000000004</v>
      </c>
      <c r="E83" s="4">
        <v>4.8</v>
      </c>
      <c r="F83" s="4">
        <v>2</v>
      </c>
    </row>
    <row r="84" spans="1:6" x14ac:dyDescent="0.25">
      <c r="A84" s="3">
        <f>+A83+10</f>
        <v>44551</v>
      </c>
      <c r="B84" s="4">
        <v>4.1500000000000004</v>
      </c>
      <c r="C84" s="4">
        <v>4.9800000000000004</v>
      </c>
      <c r="D84" s="4">
        <v>4.1500000000000004</v>
      </c>
      <c r="E84" s="4">
        <v>4.8</v>
      </c>
      <c r="F84" s="4">
        <v>2</v>
      </c>
    </row>
    <row r="85" spans="1:6" x14ac:dyDescent="0.25">
      <c r="A85" s="3">
        <f>+A84+11</f>
        <v>44562</v>
      </c>
      <c r="B85" s="4">
        <v>4.21</v>
      </c>
      <c r="C85" s="4">
        <v>4.9800000000000004</v>
      </c>
      <c r="D85" s="4">
        <v>4.21</v>
      </c>
      <c r="E85" s="4">
        <v>4.8499999999999996</v>
      </c>
      <c r="F85" s="4">
        <v>2</v>
      </c>
    </row>
    <row r="86" spans="1:6" x14ac:dyDescent="0.25">
      <c r="A86" s="3">
        <f t="shared" ref="A86:A87" si="2">+A85+10</f>
        <v>44572</v>
      </c>
      <c r="B86" s="4">
        <v>4.21</v>
      </c>
      <c r="C86" s="4">
        <v>4.9800000000000004</v>
      </c>
      <c r="D86" s="4">
        <v>4.21</v>
      </c>
      <c r="E86" s="4">
        <v>4.8499999999999996</v>
      </c>
      <c r="F86" s="4">
        <v>2</v>
      </c>
    </row>
    <row r="87" spans="1:6" x14ac:dyDescent="0.25">
      <c r="A87" s="3">
        <f t="shared" si="2"/>
        <v>44582</v>
      </c>
      <c r="B87" s="4">
        <v>4.21</v>
      </c>
      <c r="C87" s="4">
        <v>4.9800000000000004</v>
      </c>
      <c r="D87" s="4">
        <v>4.21</v>
      </c>
      <c r="E87" s="4">
        <v>4.8499999999999996</v>
      </c>
      <c r="F87" s="4">
        <v>2</v>
      </c>
    </row>
    <row r="88" spans="1:6" x14ac:dyDescent="0.25">
      <c r="A88" s="3">
        <f>+EDATE(A85,1)</f>
        <v>44593</v>
      </c>
      <c r="B88" s="4">
        <v>4.21</v>
      </c>
      <c r="C88" s="4">
        <v>4.9800000000000004</v>
      </c>
      <c r="D88" s="4">
        <v>4.3099999999999996</v>
      </c>
      <c r="E88" s="4">
        <v>5.0999999999999996</v>
      </c>
      <c r="F88" s="4">
        <v>2</v>
      </c>
    </row>
    <row r="89" spans="1:6" x14ac:dyDescent="0.25">
      <c r="A89" s="3">
        <f t="shared" ref="A89:A134" si="3">+EDATE(A86,1)</f>
        <v>44603</v>
      </c>
      <c r="B89" s="4">
        <v>4.21</v>
      </c>
      <c r="C89" s="4">
        <v>5.13</v>
      </c>
      <c r="D89" s="4">
        <v>4.3099999999999996</v>
      </c>
      <c r="E89" s="4">
        <v>5.0999999999999996</v>
      </c>
      <c r="F89" s="4">
        <v>2.75</v>
      </c>
    </row>
    <row r="90" spans="1:6" x14ac:dyDescent="0.25">
      <c r="A90" s="3">
        <f t="shared" si="3"/>
        <v>44613</v>
      </c>
      <c r="B90" s="4">
        <v>4.38</v>
      </c>
      <c r="C90" s="4">
        <v>5.25</v>
      </c>
      <c r="D90" s="4">
        <v>4.3099999999999996</v>
      </c>
      <c r="E90" s="4">
        <v>5.0999999999999996</v>
      </c>
      <c r="F90" s="4">
        <v>2.75</v>
      </c>
    </row>
    <row r="91" spans="1:6" x14ac:dyDescent="0.25">
      <c r="A91" s="3">
        <f t="shared" si="3"/>
        <v>44621</v>
      </c>
      <c r="B91" s="4">
        <v>4.55</v>
      </c>
      <c r="C91" s="4">
        <v>5.4</v>
      </c>
      <c r="D91" s="4">
        <v>4.38</v>
      </c>
      <c r="E91" s="4">
        <v>5.2</v>
      </c>
      <c r="F91" s="4">
        <v>2.75</v>
      </c>
    </row>
    <row r="92" spans="1:6" x14ac:dyDescent="0.25">
      <c r="A92" s="3">
        <f t="shared" si="3"/>
        <v>44631</v>
      </c>
      <c r="B92" s="4">
        <v>4.55</v>
      </c>
      <c r="C92" s="4">
        <v>5.4</v>
      </c>
      <c r="D92" s="4">
        <v>4.38</v>
      </c>
      <c r="E92" s="4">
        <v>5.2</v>
      </c>
      <c r="F92" s="4">
        <v>2.75</v>
      </c>
    </row>
    <row r="93" spans="1:6" x14ac:dyDescent="0.25">
      <c r="A93" s="3">
        <f t="shared" si="3"/>
        <v>44641</v>
      </c>
      <c r="B93" s="4">
        <v>4.55</v>
      </c>
      <c r="C93" s="4">
        <v>5.4</v>
      </c>
      <c r="D93" s="4">
        <v>4.57</v>
      </c>
      <c r="E93" s="4">
        <v>5.54</v>
      </c>
      <c r="F93" s="4">
        <v>2.75</v>
      </c>
    </row>
    <row r="94" spans="1:6" x14ac:dyDescent="0.25">
      <c r="A94" s="3">
        <f t="shared" si="3"/>
        <v>44652</v>
      </c>
      <c r="B94" s="4">
        <v>4.71</v>
      </c>
      <c r="C94" s="4">
        <v>5.83</v>
      </c>
      <c r="D94" s="4">
        <v>4.74</v>
      </c>
      <c r="E94" s="4">
        <v>5.56</v>
      </c>
      <c r="F94" s="4">
        <v>2.75</v>
      </c>
    </row>
    <row r="95" spans="1:6" x14ac:dyDescent="0.25">
      <c r="A95" s="3">
        <f t="shared" si="3"/>
        <v>44662</v>
      </c>
      <c r="B95" s="4">
        <v>4.71</v>
      </c>
      <c r="C95" s="4">
        <v>5.83</v>
      </c>
      <c r="D95" s="4">
        <v>4.74</v>
      </c>
      <c r="E95" s="4">
        <v>5.56</v>
      </c>
      <c r="F95" s="4">
        <v>2.75</v>
      </c>
    </row>
    <row r="96" spans="1:6" x14ac:dyDescent="0.25">
      <c r="A96" s="3">
        <f t="shared" si="3"/>
        <v>44672</v>
      </c>
      <c r="B96" s="4">
        <v>4.71</v>
      </c>
      <c r="C96" s="4">
        <v>5.95</v>
      </c>
      <c r="D96" s="4">
        <v>4.74</v>
      </c>
      <c r="E96" s="4">
        <v>5.56</v>
      </c>
      <c r="F96" s="4">
        <v>2.75</v>
      </c>
    </row>
    <row r="97" spans="1:6" x14ac:dyDescent="0.25">
      <c r="A97" s="3">
        <f t="shared" si="3"/>
        <v>44682</v>
      </c>
      <c r="B97" s="4">
        <v>4.71</v>
      </c>
      <c r="C97" s="4">
        <v>6.06</v>
      </c>
      <c r="D97" s="4">
        <v>4.91</v>
      </c>
      <c r="E97" s="4">
        <v>6.22</v>
      </c>
      <c r="F97" s="4">
        <v>2.75</v>
      </c>
    </row>
    <row r="98" spans="1:6" x14ac:dyDescent="0.25">
      <c r="A98" s="3">
        <f t="shared" si="3"/>
        <v>44692</v>
      </c>
      <c r="B98" s="4">
        <v>4.71</v>
      </c>
      <c r="C98" s="4">
        <v>6.06</v>
      </c>
      <c r="D98" s="4">
        <v>4.91</v>
      </c>
      <c r="E98" s="4">
        <v>6.22</v>
      </c>
      <c r="F98" s="4">
        <v>3.75</v>
      </c>
    </row>
    <row r="99" spans="1:6" x14ac:dyDescent="0.25">
      <c r="A99" s="3">
        <f t="shared" si="3"/>
        <v>44702</v>
      </c>
      <c r="B99" s="4">
        <v>5.21</v>
      </c>
      <c r="C99" s="4">
        <v>6.55</v>
      </c>
      <c r="D99" s="4">
        <v>4.91</v>
      </c>
      <c r="E99" s="4">
        <v>6.22</v>
      </c>
      <c r="F99" s="4">
        <v>3.75</v>
      </c>
    </row>
    <row r="100" spans="1:6" x14ac:dyDescent="0.25">
      <c r="A100" s="3">
        <f t="shared" si="3"/>
        <v>44713</v>
      </c>
      <c r="B100" s="4">
        <v>5.55</v>
      </c>
      <c r="C100" s="4">
        <v>6.67</v>
      </c>
      <c r="D100" s="4">
        <v>5.23</v>
      </c>
      <c r="E100" s="4">
        <v>6.57</v>
      </c>
      <c r="F100" s="4">
        <v>3.75</v>
      </c>
    </row>
    <row r="101" spans="1:6" x14ac:dyDescent="0.25">
      <c r="A101" s="3">
        <f t="shared" si="3"/>
        <v>44723</v>
      </c>
      <c r="B101" s="4">
        <v>5.55</v>
      </c>
      <c r="C101" s="4">
        <v>6.67</v>
      </c>
      <c r="D101" s="4">
        <v>5.23</v>
      </c>
      <c r="E101" s="4">
        <v>6.57</v>
      </c>
      <c r="F101" s="4">
        <v>3.75</v>
      </c>
    </row>
    <row r="102" spans="1:6" x14ac:dyDescent="0.25">
      <c r="A102" s="3">
        <f t="shared" si="3"/>
        <v>44733</v>
      </c>
      <c r="B102" s="4">
        <v>5.55</v>
      </c>
      <c r="C102" s="4">
        <v>7</v>
      </c>
      <c r="D102" s="4">
        <v>5.23</v>
      </c>
      <c r="E102" s="4">
        <v>6.57</v>
      </c>
      <c r="F102" s="4">
        <v>3.75</v>
      </c>
    </row>
    <row r="103" spans="1:6" x14ac:dyDescent="0.25">
      <c r="A103" s="3">
        <f t="shared" si="3"/>
        <v>44743</v>
      </c>
      <c r="B103" s="4">
        <v>6.5</v>
      </c>
      <c r="C103" s="4">
        <v>7.55</v>
      </c>
      <c r="D103" s="4">
        <v>6.13</v>
      </c>
      <c r="E103" s="4">
        <v>7.03</v>
      </c>
      <c r="F103" s="4">
        <v>4.75</v>
      </c>
    </row>
    <row r="104" spans="1:6" x14ac:dyDescent="0.25">
      <c r="A104" s="3">
        <f t="shared" si="3"/>
        <v>44753</v>
      </c>
      <c r="B104" s="4">
        <v>6.5</v>
      </c>
      <c r="C104" s="4">
        <v>7.55</v>
      </c>
      <c r="D104" s="4">
        <v>6.13</v>
      </c>
      <c r="E104" s="4">
        <v>7.03</v>
      </c>
      <c r="F104" s="4">
        <v>4.75</v>
      </c>
    </row>
    <row r="105" spans="1:6" x14ac:dyDescent="0.25">
      <c r="A105" s="3">
        <f t="shared" si="3"/>
        <v>44763</v>
      </c>
      <c r="B105" s="4">
        <v>6.5</v>
      </c>
      <c r="C105" s="4">
        <v>7.55</v>
      </c>
      <c r="D105" s="4">
        <v>6.13</v>
      </c>
      <c r="E105" s="4">
        <v>7.03</v>
      </c>
      <c r="F105" s="4">
        <v>4.75</v>
      </c>
    </row>
    <row r="106" spans="1:6" x14ac:dyDescent="0.25">
      <c r="A106" s="3">
        <f t="shared" si="3"/>
        <v>44774</v>
      </c>
      <c r="B106" s="4">
        <v>6.5</v>
      </c>
      <c r="C106" s="4">
        <v>7.55</v>
      </c>
      <c r="D106" s="4">
        <v>6.22</v>
      </c>
      <c r="E106" s="4">
        <v>7.23</v>
      </c>
      <c r="F106" s="4">
        <v>4.75</v>
      </c>
    </row>
    <row r="107" spans="1:6" x14ac:dyDescent="0.25">
      <c r="A107" s="3">
        <f t="shared" si="3"/>
        <v>44784</v>
      </c>
      <c r="B107" s="4">
        <v>6.5</v>
      </c>
      <c r="C107" s="4">
        <v>7.55</v>
      </c>
      <c r="D107" s="4">
        <v>6.22</v>
      </c>
      <c r="E107" s="4">
        <v>7.23</v>
      </c>
      <c r="F107" s="4">
        <v>4.75</v>
      </c>
    </row>
    <row r="108" spans="1:6" x14ac:dyDescent="0.25">
      <c r="A108" s="3">
        <f t="shared" si="3"/>
        <v>44794</v>
      </c>
      <c r="B108" s="4">
        <v>6.5</v>
      </c>
      <c r="C108" s="4">
        <v>7.62</v>
      </c>
      <c r="D108" s="4">
        <v>6.22</v>
      </c>
      <c r="E108" s="4">
        <v>7.23</v>
      </c>
      <c r="F108" s="4">
        <v>4.75</v>
      </c>
    </row>
    <row r="109" spans="1:6" x14ac:dyDescent="0.25">
      <c r="A109" s="3">
        <f t="shared" si="3"/>
        <v>44805</v>
      </c>
      <c r="B109" s="4">
        <v>6.75</v>
      </c>
      <c r="C109" s="4">
        <v>7.62</v>
      </c>
      <c r="D109" s="4">
        <v>6.37</v>
      </c>
      <c r="E109" s="4">
        <v>7.42</v>
      </c>
      <c r="F109" s="4">
        <v>5.5</v>
      </c>
    </row>
    <row r="110" spans="1:6" x14ac:dyDescent="0.25">
      <c r="A110" s="3">
        <f t="shared" si="3"/>
        <v>44815</v>
      </c>
      <c r="B110" s="4">
        <v>7.25</v>
      </c>
      <c r="C110" s="4">
        <v>7.78</v>
      </c>
      <c r="D110" s="4">
        <v>6.37</v>
      </c>
      <c r="E110" s="4">
        <v>7.42</v>
      </c>
      <c r="F110" s="4">
        <v>5.5</v>
      </c>
    </row>
    <row r="111" spans="1:6" x14ac:dyDescent="0.25">
      <c r="A111" s="3">
        <f t="shared" si="3"/>
        <v>44825</v>
      </c>
      <c r="B111" s="4">
        <v>7.25</v>
      </c>
      <c r="C111" s="4">
        <v>7.78</v>
      </c>
      <c r="D111" s="4">
        <v>6.37</v>
      </c>
      <c r="E111" s="4">
        <v>7.42</v>
      </c>
      <c r="F111" s="4">
        <v>5.5</v>
      </c>
    </row>
    <row r="112" spans="1:6" x14ac:dyDescent="0.25">
      <c r="A112" s="3">
        <f t="shared" si="3"/>
        <v>44835</v>
      </c>
      <c r="B112" s="4">
        <v>7.25</v>
      </c>
      <c r="C112" s="4">
        <v>7.78</v>
      </c>
      <c r="D112" s="4">
        <v>6.7</v>
      </c>
      <c r="E112" s="4">
        <v>7.52</v>
      </c>
      <c r="F112" s="4">
        <v>5.5</v>
      </c>
    </row>
    <row r="113" spans="1:6" x14ac:dyDescent="0.25">
      <c r="A113" s="3">
        <f t="shared" si="3"/>
        <v>44845</v>
      </c>
      <c r="B113" s="4">
        <v>7.25</v>
      </c>
      <c r="C113" s="4">
        <v>7.78</v>
      </c>
      <c r="D113" s="4">
        <v>6.82</v>
      </c>
      <c r="E113" s="4">
        <v>7.58</v>
      </c>
      <c r="F113" s="4">
        <v>5.75</v>
      </c>
    </row>
    <row r="114" spans="1:6" x14ac:dyDescent="0.25">
      <c r="A114" s="3">
        <f t="shared" si="3"/>
        <v>44855</v>
      </c>
      <c r="B114" s="4">
        <v>7.41</v>
      </c>
      <c r="C114" s="4">
        <v>7.78</v>
      </c>
      <c r="D114" s="4">
        <v>6.82</v>
      </c>
      <c r="E114" s="4">
        <v>7.58</v>
      </c>
      <c r="F114" s="4">
        <v>5.75</v>
      </c>
    </row>
    <row r="115" spans="1:6" x14ac:dyDescent="0.25">
      <c r="A115" s="3">
        <f t="shared" si="3"/>
        <v>44866</v>
      </c>
      <c r="B115" s="4">
        <v>7.41</v>
      </c>
      <c r="C115" s="4">
        <v>7.78</v>
      </c>
      <c r="D115" s="4">
        <v>6.86</v>
      </c>
      <c r="E115" s="4">
        <v>7.58</v>
      </c>
      <c r="F115" s="4">
        <v>5.75</v>
      </c>
    </row>
    <row r="116" spans="1:6" x14ac:dyDescent="0.25">
      <c r="A116" s="3">
        <f t="shared" si="3"/>
        <v>44876</v>
      </c>
      <c r="B116" s="4">
        <v>7.41</v>
      </c>
      <c r="C116" s="4">
        <v>7.83</v>
      </c>
      <c r="D116" s="4">
        <v>6.89</v>
      </c>
      <c r="E116" s="4">
        <v>7.65</v>
      </c>
      <c r="F116" s="4">
        <v>5.75</v>
      </c>
    </row>
    <row r="117" spans="1:6" x14ac:dyDescent="0.25">
      <c r="A117" s="3">
        <f t="shared" si="3"/>
        <v>44886</v>
      </c>
      <c r="B117" s="4">
        <v>7.41</v>
      </c>
      <c r="C117" s="4">
        <v>7.83</v>
      </c>
      <c r="D117" s="4">
        <v>6.89</v>
      </c>
      <c r="E117" s="4">
        <v>7.65</v>
      </c>
      <c r="F117" s="4">
        <v>5.75</v>
      </c>
    </row>
    <row r="118" spans="1:6" x14ac:dyDescent="0.25">
      <c r="A118" s="3">
        <f t="shared" si="3"/>
        <v>44896</v>
      </c>
      <c r="B118" s="4">
        <v>7.45</v>
      </c>
      <c r="C118" s="4">
        <v>7.83</v>
      </c>
      <c r="D118" s="4">
        <v>7.1</v>
      </c>
      <c r="E118" s="4">
        <v>7.72</v>
      </c>
      <c r="F118" s="4">
        <v>6</v>
      </c>
    </row>
    <row r="119" spans="1:6" x14ac:dyDescent="0.25">
      <c r="A119" s="3">
        <f t="shared" si="3"/>
        <v>44906</v>
      </c>
      <c r="B119" s="4">
        <v>7.45</v>
      </c>
      <c r="C119" s="4">
        <v>7.83</v>
      </c>
      <c r="D119" s="4">
        <v>7.1</v>
      </c>
      <c r="E119" s="4">
        <v>7.72</v>
      </c>
      <c r="F119" s="4">
        <v>6</v>
      </c>
    </row>
    <row r="120" spans="1:6" x14ac:dyDescent="0.25">
      <c r="A120" s="3">
        <f t="shared" si="3"/>
        <v>44916</v>
      </c>
      <c r="B120" s="4">
        <v>7.61</v>
      </c>
      <c r="C120" s="4">
        <v>7.87</v>
      </c>
      <c r="D120" s="4">
        <v>7.1</v>
      </c>
      <c r="E120" s="4">
        <v>7.72</v>
      </c>
      <c r="F120" s="4">
        <v>6</v>
      </c>
    </row>
    <row r="121" spans="1:6" x14ac:dyDescent="0.25">
      <c r="A121" s="3">
        <f t="shared" si="3"/>
        <v>44927</v>
      </c>
      <c r="B121" s="4">
        <v>7.7</v>
      </c>
      <c r="C121" s="4">
        <v>7.87</v>
      </c>
      <c r="D121" s="4">
        <v>7.28</v>
      </c>
      <c r="E121" s="4">
        <v>7.99</v>
      </c>
      <c r="F121" s="4">
        <v>6</v>
      </c>
    </row>
    <row r="122" spans="1:6" x14ac:dyDescent="0.25">
      <c r="A122" s="3">
        <f t="shared" si="3"/>
        <v>44937</v>
      </c>
      <c r="B122" s="4">
        <v>7.7</v>
      </c>
      <c r="C122" s="4">
        <v>7.87</v>
      </c>
      <c r="D122" s="4">
        <v>7.28</v>
      </c>
      <c r="E122" s="4">
        <v>7.99</v>
      </c>
      <c r="F122" s="4">
        <v>6</v>
      </c>
    </row>
    <row r="123" spans="1:6" x14ac:dyDescent="0.25">
      <c r="A123" s="3">
        <f t="shared" si="3"/>
        <v>44947</v>
      </c>
      <c r="B123" s="4">
        <v>7.7</v>
      </c>
      <c r="C123" s="4">
        <v>7.95</v>
      </c>
      <c r="D123" s="4">
        <v>7.28</v>
      </c>
      <c r="E123" s="4">
        <v>7.99</v>
      </c>
      <c r="F123" s="4">
        <v>6</v>
      </c>
    </row>
    <row r="124" spans="1:6" x14ac:dyDescent="0.25">
      <c r="A124" s="3">
        <f t="shared" si="3"/>
        <v>44958</v>
      </c>
      <c r="B124" s="4">
        <v>7.7</v>
      </c>
      <c r="C124" s="4">
        <v>7.95</v>
      </c>
      <c r="D124" s="4">
        <v>7.34</v>
      </c>
      <c r="E124" s="4">
        <v>7.99</v>
      </c>
      <c r="F124" s="4">
        <v>6</v>
      </c>
    </row>
    <row r="125" spans="1:6" x14ac:dyDescent="0.25">
      <c r="A125" s="3">
        <f t="shared" si="3"/>
        <v>44968</v>
      </c>
      <c r="B125" s="4">
        <v>7.7</v>
      </c>
      <c r="C125" s="4">
        <v>8.1999999999999993</v>
      </c>
      <c r="D125" s="4">
        <v>7.34</v>
      </c>
      <c r="E125" s="4">
        <v>7.99</v>
      </c>
      <c r="F125" s="4">
        <v>6.5</v>
      </c>
    </row>
    <row r="126" spans="1:6" x14ac:dyDescent="0.25">
      <c r="A126" s="3">
        <f t="shared" si="3"/>
        <v>44978</v>
      </c>
      <c r="B126" s="4">
        <v>8.0299999999999994</v>
      </c>
      <c r="C126" s="4">
        <v>8.3000000000000007</v>
      </c>
      <c r="D126" s="4">
        <v>7.34</v>
      </c>
      <c r="E126" s="4">
        <v>7.99</v>
      </c>
      <c r="F126" s="4">
        <v>6.5</v>
      </c>
    </row>
    <row r="127" spans="1:6" x14ac:dyDescent="0.25">
      <c r="A127" s="3">
        <f t="shared" si="3"/>
        <v>44986</v>
      </c>
      <c r="B127" s="4">
        <v>8.1999999999999993</v>
      </c>
      <c r="C127" s="4">
        <v>8.3000000000000007</v>
      </c>
      <c r="D127" s="4">
        <v>7.42</v>
      </c>
      <c r="E127" s="4">
        <v>8.2899999999999991</v>
      </c>
      <c r="F127" s="4">
        <v>6.5</v>
      </c>
    </row>
    <row r="128" spans="1:6" x14ac:dyDescent="0.25">
      <c r="A128" s="3">
        <f t="shared" si="3"/>
        <v>44996</v>
      </c>
      <c r="B128" s="4">
        <v>8.1999999999999993</v>
      </c>
      <c r="C128" s="4">
        <v>8.6999999999999993</v>
      </c>
      <c r="D128" s="4">
        <v>7.42</v>
      </c>
      <c r="E128" s="4">
        <v>8.2899999999999991</v>
      </c>
      <c r="F128" s="4">
        <v>6.5</v>
      </c>
    </row>
    <row r="129" spans="1:6" x14ac:dyDescent="0.25">
      <c r="A129" s="3">
        <f t="shared" si="3"/>
        <v>45006</v>
      </c>
      <c r="B129" s="4">
        <v>8.1999999999999993</v>
      </c>
      <c r="C129" s="4">
        <v>8.6999999999999993</v>
      </c>
      <c r="D129" s="4">
        <v>7.42</v>
      </c>
      <c r="E129" s="4">
        <v>8.65</v>
      </c>
      <c r="F129" s="4">
        <v>6.5</v>
      </c>
    </row>
    <row r="130" spans="1:6" x14ac:dyDescent="0.25">
      <c r="A130" s="3">
        <f t="shared" si="3"/>
        <v>45017</v>
      </c>
      <c r="B130" s="4">
        <v>9.1999999999999993</v>
      </c>
      <c r="C130" s="4">
        <v>9.1</v>
      </c>
      <c r="D130" s="4">
        <v>7.77</v>
      </c>
      <c r="E130" s="4">
        <v>8.65</v>
      </c>
      <c r="F130" s="4">
        <v>7.5</v>
      </c>
    </row>
    <row r="131" spans="1:6" x14ac:dyDescent="0.25">
      <c r="A131" s="3">
        <f t="shared" si="3"/>
        <v>45027</v>
      </c>
      <c r="B131" s="4">
        <v>9.1999999999999993</v>
      </c>
      <c r="C131" s="4">
        <v>9.1</v>
      </c>
      <c r="D131" s="4">
        <v>7.87</v>
      </c>
      <c r="E131" s="4">
        <v>8.65</v>
      </c>
      <c r="F131" s="4">
        <v>7.5</v>
      </c>
    </row>
    <row r="132" spans="1:6" x14ac:dyDescent="0.25">
      <c r="A132" s="3">
        <f t="shared" si="3"/>
        <v>45037</v>
      </c>
      <c r="B132" s="4">
        <v>9.1999999999999993</v>
      </c>
      <c r="C132" s="4">
        <v>9.1</v>
      </c>
      <c r="D132" s="4">
        <v>7.87</v>
      </c>
      <c r="E132" s="4">
        <v>8.65</v>
      </c>
      <c r="F132" s="4">
        <v>7.5</v>
      </c>
    </row>
    <row r="133" spans="1:6" x14ac:dyDescent="0.25">
      <c r="A133" s="3">
        <f t="shared" si="3"/>
        <v>45047</v>
      </c>
      <c r="B133" s="4">
        <v>9.1999999999999993</v>
      </c>
      <c r="C133" s="4">
        <v>9.1</v>
      </c>
      <c r="D133" s="4">
        <v>8.1</v>
      </c>
      <c r="E133" s="4">
        <v>8.8000000000000007</v>
      </c>
      <c r="F133" s="4">
        <v>7.5</v>
      </c>
    </row>
    <row r="134" spans="1:6" x14ac:dyDescent="0.25">
      <c r="A134" s="3">
        <f t="shared" si="3"/>
        <v>45057</v>
      </c>
      <c r="B134" s="4">
        <v>9.1999999999999993</v>
      </c>
      <c r="C134" s="4">
        <v>9.1</v>
      </c>
      <c r="D134" s="4">
        <v>8.1</v>
      </c>
      <c r="E134" s="4">
        <v>8.9</v>
      </c>
      <c r="F134" s="4">
        <v>7.5</v>
      </c>
    </row>
    <row r="135" spans="1:6" x14ac:dyDescent="0.25">
      <c r="A135" s="2"/>
    </row>
    <row r="136" spans="1:6" x14ac:dyDescent="0.25">
      <c r="A136" s="2"/>
    </row>
    <row r="137" spans="1:6" x14ac:dyDescent="0.25">
      <c r="A137" s="2"/>
    </row>
    <row r="138" spans="1:6" x14ac:dyDescent="0.25">
      <c r="A138" s="2"/>
    </row>
    <row r="139" spans="1:6" x14ac:dyDescent="0.25">
      <c r="A139" s="2"/>
    </row>
    <row r="140" spans="1:6" x14ac:dyDescent="0.25">
      <c r="A140" s="2"/>
    </row>
    <row r="141" spans="1:6" x14ac:dyDescent="0.25">
      <c r="A141" s="2"/>
    </row>
    <row r="142" spans="1:6" x14ac:dyDescent="0.25">
      <c r="A142" s="2"/>
    </row>
    <row r="143" spans="1:6" x14ac:dyDescent="0.25">
      <c r="A143" s="2"/>
    </row>
    <row r="144" spans="1:6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F23F1-9BBA-40F8-937D-D1BEF4F84F28}">
  <dimension ref="A1:C3988"/>
  <sheetViews>
    <sheetView workbookViewId="0">
      <selection activeCell="B3" sqref="B3"/>
    </sheetView>
  </sheetViews>
  <sheetFormatPr defaultRowHeight="15" x14ac:dyDescent="0.25"/>
  <sheetData>
    <row r="1" spans="1:3" x14ac:dyDescent="0.25">
      <c r="A1" s="5"/>
      <c r="B1" s="1" t="s">
        <v>0</v>
      </c>
      <c r="C1" s="1"/>
    </row>
    <row r="2" spans="1:3" x14ac:dyDescent="0.25">
      <c r="A2" s="5"/>
      <c r="B2" s="1" t="s">
        <v>1</v>
      </c>
      <c r="C2" s="1"/>
    </row>
    <row r="3" spans="1:3" x14ac:dyDescent="0.25">
      <c r="A3" s="5"/>
      <c r="B3" s="1" t="s">
        <v>20</v>
      </c>
      <c r="C3" s="1"/>
    </row>
    <row r="4" spans="1:3" x14ac:dyDescent="0.25">
      <c r="A4" s="5"/>
      <c r="B4" s="1" t="s">
        <v>21</v>
      </c>
      <c r="C4" s="1"/>
    </row>
    <row r="5" spans="1:3" x14ac:dyDescent="0.25">
      <c r="A5" s="5"/>
      <c r="B5" s="1" t="s">
        <v>22</v>
      </c>
      <c r="C5" s="1"/>
    </row>
    <row r="6" spans="1:3" x14ac:dyDescent="0.25">
      <c r="A6" s="5"/>
      <c r="B6" s="1" t="s">
        <v>23</v>
      </c>
      <c r="C6" s="1"/>
    </row>
    <row r="7" spans="1:3" x14ac:dyDescent="0.25">
      <c r="A7" s="5"/>
      <c r="B7" s="1" t="s">
        <v>7</v>
      </c>
      <c r="C7" s="1"/>
    </row>
    <row r="8" spans="1:3" x14ac:dyDescent="0.25">
      <c r="A8" s="5"/>
      <c r="B8" s="1" t="s">
        <v>24</v>
      </c>
      <c r="C8" s="1"/>
    </row>
    <row r="9" spans="1:3" x14ac:dyDescent="0.25">
      <c r="A9" s="5"/>
      <c r="B9" s="1"/>
      <c r="C9" s="1"/>
    </row>
    <row r="10" spans="1:3" x14ac:dyDescent="0.25">
      <c r="A10" s="5"/>
      <c r="B10" s="1"/>
      <c r="C10" s="1"/>
    </row>
    <row r="11" spans="1:3" x14ac:dyDescent="0.25">
      <c r="A11" s="5"/>
      <c r="B11" s="1"/>
      <c r="C11" s="1"/>
    </row>
    <row r="12" spans="1:3" x14ac:dyDescent="0.25">
      <c r="A12" s="5"/>
      <c r="B12" s="1" t="s">
        <v>25</v>
      </c>
      <c r="C12" s="1" t="s">
        <v>26</v>
      </c>
    </row>
    <row r="13" spans="1:3" x14ac:dyDescent="0.25">
      <c r="A13" s="6">
        <v>43861</v>
      </c>
      <c r="B13" s="4">
        <v>0</v>
      </c>
      <c r="C13" s="4">
        <v>0</v>
      </c>
    </row>
    <row r="14" spans="1:3" x14ac:dyDescent="0.25">
      <c r="A14" s="6">
        <v>43890</v>
      </c>
      <c r="B14" s="4">
        <v>1.33</v>
      </c>
      <c r="C14" s="4">
        <v>-0.13</v>
      </c>
    </row>
    <row r="15" spans="1:3" x14ac:dyDescent="0.25">
      <c r="A15" s="6">
        <v>43921</v>
      </c>
      <c r="B15" s="4">
        <v>1.62</v>
      </c>
      <c r="C15" s="4">
        <v>0.65</v>
      </c>
    </row>
    <row r="16" spans="1:3" x14ac:dyDescent="0.25">
      <c r="A16" s="6">
        <v>43951</v>
      </c>
      <c r="B16" s="4">
        <v>4.9400000000000004</v>
      </c>
      <c r="C16" s="4">
        <v>0.56000000000000005</v>
      </c>
    </row>
    <row r="17" spans="1:3" x14ac:dyDescent="0.25">
      <c r="A17" s="6">
        <v>43982</v>
      </c>
      <c r="B17" s="4">
        <v>6.83</v>
      </c>
      <c r="C17" s="4">
        <v>1.24</v>
      </c>
    </row>
    <row r="18" spans="1:3" x14ac:dyDescent="0.25">
      <c r="A18" s="6">
        <v>44012</v>
      </c>
      <c r="B18" s="4">
        <v>5.9</v>
      </c>
      <c r="C18" s="4">
        <v>2.4300000000000002</v>
      </c>
    </row>
    <row r="19" spans="1:3" x14ac:dyDescent="0.25">
      <c r="A19" s="6">
        <v>44043</v>
      </c>
      <c r="B19" s="4">
        <v>7.64</v>
      </c>
      <c r="C19" s="4">
        <v>3.36</v>
      </c>
    </row>
    <row r="20" spans="1:3" x14ac:dyDescent="0.25">
      <c r="A20" s="6">
        <v>44074</v>
      </c>
      <c r="B20" s="4">
        <v>6.32</v>
      </c>
      <c r="C20" s="4">
        <v>4.33</v>
      </c>
    </row>
    <row r="21" spans="1:3" x14ac:dyDescent="0.25">
      <c r="A21" s="6">
        <v>44104</v>
      </c>
      <c r="B21" s="4">
        <v>6.81</v>
      </c>
      <c r="C21" s="4">
        <v>5.23</v>
      </c>
    </row>
    <row r="22" spans="1:3" x14ac:dyDescent="0.25">
      <c r="A22" s="6">
        <v>44135</v>
      </c>
      <c r="B22" s="4">
        <v>9.58</v>
      </c>
      <c r="C22" s="4">
        <v>6.33</v>
      </c>
    </row>
    <row r="23" spans="1:3" x14ac:dyDescent="0.25">
      <c r="A23" s="6">
        <v>44165</v>
      </c>
      <c r="B23" s="4">
        <v>9.17</v>
      </c>
      <c r="C23" s="4">
        <v>7.63</v>
      </c>
    </row>
    <row r="24" spans="1:3" x14ac:dyDescent="0.25">
      <c r="A24" s="6">
        <v>44196</v>
      </c>
      <c r="B24" s="4">
        <v>11.9</v>
      </c>
      <c r="C24" s="4">
        <v>8</v>
      </c>
    </row>
    <row r="25" spans="1:3" x14ac:dyDescent="0.25">
      <c r="A25" s="6">
        <v>44227</v>
      </c>
      <c r="B25" s="4">
        <v>10.24</v>
      </c>
      <c r="C25" s="4">
        <v>8.7200000000000006</v>
      </c>
    </row>
    <row r="26" spans="1:3" x14ac:dyDescent="0.25">
      <c r="A26" s="6">
        <v>44255</v>
      </c>
      <c r="B26" s="4">
        <v>10.99</v>
      </c>
      <c r="C26" s="4">
        <v>9.59</v>
      </c>
    </row>
    <row r="27" spans="1:3" x14ac:dyDescent="0.25">
      <c r="A27" s="6">
        <v>44286</v>
      </c>
      <c r="B27" s="4">
        <v>14.88</v>
      </c>
      <c r="C27" s="4">
        <v>10.52</v>
      </c>
    </row>
    <row r="28" spans="1:3" x14ac:dyDescent="0.25">
      <c r="A28" s="6">
        <v>44316</v>
      </c>
      <c r="B28" s="4">
        <v>15.54</v>
      </c>
      <c r="C28" s="4">
        <v>11.65</v>
      </c>
    </row>
    <row r="29" spans="1:3" x14ac:dyDescent="0.25">
      <c r="A29" s="6">
        <v>44347</v>
      </c>
      <c r="B29" s="4">
        <v>15.39</v>
      </c>
      <c r="C29" s="4">
        <v>12.89</v>
      </c>
    </row>
    <row r="30" spans="1:3" x14ac:dyDescent="0.25">
      <c r="A30" s="6">
        <v>44377</v>
      </c>
      <c r="B30" s="4">
        <v>14.58</v>
      </c>
      <c r="C30" s="4">
        <v>14.14</v>
      </c>
    </row>
    <row r="31" spans="1:3" x14ac:dyDescent="0.25">
      <c r="A31" s="6">
        <v>44408</v>
      </c>
      <c r="B31" s="4">
        <v>16.73</v>
      </c>
      <c r="C31" s="4">
        <v>15.09</v>
      </c>
    </row>
    <row r="32" spans="1:3" x14ac:dyDescent="0.25">
      <c r="A32" s="6">
        <v>44439</v>
      </c>
      <c r="B32" s="4">
        <v>14.93</v>
      </c>
      <c r="C32" s="4">
        <v>16.14</v>
      </c>
    </row>
    <row r="33" spans="1:3" x14ac:dyDescent="0.25">
      <c r="A33" s="6">
        <v>44469</v>
      </c>
      <c r="B33" s="4">
        <v>16.73</v>
      </c>
      <c r="C33" s="4">
        <v>17.02</v>
      </c>
    </row>
    <row r="34" spans="1:3" x14ac:dyDescent="0.25">
      <c r="A34" s="6">
        <v>44500</v>
      </c>
      <c r="B34" s="4">
        <v>17.25</v>
      </c>
      <c r="C34" s="4">
        <v>17.73</v>
      </c>
    </row>
    <row r="35" spans="1:3" x14ac:dyDescent="0.25">
      <c r="A35" s="6">
        <v>44530</v>
      </c>
      <c r="B35" s="4">
        <v>17.38</v>
      </c>
      <c r="C35" s="4">
        <v>18.690000000000001</v>
      </c>
    </row>
    <row r="36" spans="1:3" x14ac:dyDescent="0.25">
      <c r="A36" s="6">
        <v>44561</v>
      </c>
      <c r="B36" s="4">
        <v>20.34</v>
      </c>
      <c r="C36" s="4">
        <v>19.420000000000002</v>
      </c>
    </row>
    <row r="37" spans="1:3" x14ac:dyDescent="0.25">
      <c r="A37" s="6">
        <v>44592</v>
      </c>
      <c r="B37" s="4">
        <v>18.71</v>
      </c>
      <c r="C37" s="4">
        <v>19.739999999999998</v>
      </c>
    </row>
    <row r="38" spans="1:3" x14ac:dyDescent="0.25">
      <c r="A38" s="6">
        <v>44620</v>
      </c>
      <c r="B38" s="4">
        <v>19.38</v>
      </c>
      <c r="C38" s="4">
        <v>20.170000000000002</v>
      </c>
    </row>
    <row r="39" spans="1:3" x14ac:dyDescent="0.25">
      <c r="A39" s="6">
        <v>44651</v>
      </c>
      <c r="B39" s="4">
        <v>20.83</v>
      </c>
      <c r="C39" s="4">
        <v>21.94</v>
      </c>
    </row>
    <row r="40" spans="1:3" x14ac:dyDescent="0.25">
      <c r="A40" s="6">
        <v>44681</v>
      </c>
      <c r="B40" s="4">
        <v>23.75</v>
      </c>
      <c r="C40" s="4">
        <v>22.75</v>
      </c>
    </row>
    <row r="41" spans="1:3" x14ac:dyDescent="0.25">
      <c r="A41" s="6">
        <v>44712</v>
      </c>
      <c r="B41" s="4">
        <v>22.26</v>
      </c>
      <c r="C41" s="4">
        <v>24.09</v>
      </c>
    </row>
    <row r="42" spans="1:3" x14ac:dyDescent="0.25">
      <c r="A42" s="6">
        <v>44742</v>
      </c>
      <c r="B42" s="4">
        <v>24.32</v>
      </c>
      <c r="C42" s="4">
        <v>25.34</v>
      </c>
    </row>
    <row r="43" spans="1:3" x14ac:dyDescent="0.25">
      <c r="A43" s="6">
        <v>44773</v>
      </c>
      <c r="B43" s="4">
        <v>27.07</v>
      </c>
      <c r="C43" s="4">
        <v>26.35</v>
      </c>
    </row>
    <row r="44" spans="1:3" x14ac:dyDescent="0.25">
      <c r="A44" s="6">
        <v>44804</v>
      </c>
      <c r="B44" s="4">
        <v>25.48</v>
      </c>
      <c r="C44" s="4">
        <v>27.89</v>
      </c>
    </row>
    <row r="45" spans="1:3" x14ac:dyDescent="0.25">
      <c r="A45" s="6">
        <v>44834</v>
      </c>
      <c r="B45" s="4">
        <v>28.11</v>
      </c>
      <c r="C45" s="4">
        <v>28.22</v>
      </c>
    </row>
    <row r="46" spans="1:3" x14ac:dyDescent="0.25">
      <c r="A46" s="6">
        <v>44865</v>
      </c>
      <c r="B46" s="4">
        <v>27.89</v>
      </c>
      <c r="C46" s="4">
        <v>29.06</v>
      </c>
    </row>
    <row r="47" spans="1:3" x14ac:dyDescent="0.25">
      <c r="A47" s="6">
        <v>44895</v>
      </c>
      <c r="B47" s="4">
        <v>28.68</v>
      </c>
      <c r="C47" s="4">
        <v>30.2</v>
      </c>
    </row>
    <row r="48" spans="1:3" x14ac:dyDescent="0.25">
      <c r="A48" s="6">
        <v>44926</v>
      </c>
      <c r="B48" s="4">
        <v>31.79</v>
      </c>
      <c r="C48" s="4">
        <v>30.37</v>
      </c>
    </row>
    <row r="49" spans="1:3" x14ac:dyDescent="0.25">
      <c r="A49" s="6">
        <v>44957</v>
      </c>
      <c r="B49" s="4">
        <v>31.89</v>
      </c>
      <c r="C49" s="4">
        <v>31.23</v>
      </c>
    </row>
    <row r="50" spans="1:3" x14ac:dyDescent="0.25">
      <c r="A50" s="6">
        <v>44985</v>
      </c>
      <c r="B50" s="4">
        <v>34.18</v>
      </c>
      <c r="C50" s="4">
        <v>31.72</v>
      </c>
    </row>
    <row r="51" spans="1:3" x14ac:dyDescent="0.25">
      <c r="A51" s="6">
        <v>45016</v>
      </c>
      <c r="B51" s="4">
        <v>37.479999999999997</v>
      </c>
      <c r="C51" s="4">
        <v>32.36</v>
      </c>
    </row>
    <row r="52" spans="1:3" x14ac:dyDescent="0.25">
      <c r="A52" s="6"/>
    </row>
    <row r="53" spans="1:3" x14ac:dyDescent="0.25">
      <c r="A53" s="6"/>
    </row>
    <row r="54" spans="1:3" x14ac:dyDescent="0.25">
      <c r="A54" s="6"/>
    </row>
    <row r="55" spans="1:3" x14ac:dyDescent="0.25">
      <c r="A55" s="6"/>
    </row>
    <row r="56" spans="1:3" x14ac:dyDescent="0.25">
      <c r="A56" s="6"/>
    </row>
    <row r="57" spans="1:3" x14ac:dyDescent="0.25">
      <c r="A57" s="6"/>
    </row>
    <row r="58" spans="1:3" x14ac:dyDescent="0.25">
      <c r="A58" s="6"/>
    </row>
    <row r="59" spans="1:3" x14ac:dyDescent="0.25">
      <c r="A59" s="6"/>
    </row>
    <row r="60" spans="1:3" x14ac:dyDescent="0.25">
      <c r="A60" s="6"/>
    </row>
    <row r="61" spans="1:3" x14ac:dyDescent="0.25">
      <c r="A61" s="6"/>
    </row>
    <row r="62" spans="1:3" x14ac:dyDescent="0.25">
      <c r="A62" s="6"/>
    </row>
    <row r="63" spans="1:3" x14ac:dyDescent="0.25">
      <c r="A63" s="6"/>
    </row>
    <row r="64" spans="1:3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0781-615C-455F-A9E0-335BADF7381D}">
  <dimension ref="A1:F3988"/>
  <sheetViews>
    <sheetView workbookViewId="0">
      <selection activeCell="B4" sqref="B4"/>
    </sheetView>
  </sheetViews>
  <sheetFormatPr defaultRowHeight="15" x14ac:dyDescent="0.25"/>
  <cols>
    <col min="1" max="1" width="10.140625" bestFit="1" customWidth="1"/>
  </cols>
  <sheetData>
    <row r="1" spans="1:6" x14ac:dyDescent="0.25">
      <c r="A1" s="7"/>
      <c r="B1" s="1" t="s">
        <v>0</v>
      </c>
      <c r="C1" s="1"/>
      <c r="D1" s="1"/>
      <c r="E1" s="1"/>
      <c r="F1" s="1"/>
    </row>
    <row r="2" spans="1:6" x14ac:dyDescent="0.25">
      <c r="A2" s="7"/>
      <c r="B2" s="1" t="s">
        <v>1</v>
      </c>
      <c r="C2" s="1"/>
      <c r="D2" s="1"/>
      <c r="E2" s="1"/>
      <c r="F2" s="1"/>
    </row>
    <row r="3" spans="1:6" x14ac:dyDescent="0.25">
      <c r="A3" s="7"/>
      <c r="B3" s="1" t="s">
        <v>50</v>
      </c>
      <c r="C3" s="1"/>
      <c r="D3" s="1"/>
      <c r="E3" s="1"/>
      <c r="F3" s="1"/>
    </row>
    <row r="4" spans="1:6" x14ac:dyDescent="0.25">
      <c r="A4" s="7" t="s">
        <v>13</v>
      </c>
      <c r="B4" s="1" t="s">
        <v>27</v>
      </c>
      <c r="C4" s="1"/>
      <c r="D4" s="1"/>
      <c r="E4" s="1"/>
      <c r="F4" s="1"/>
    </row>
    <row r="5" spans="1:6" x14ac:dyDescent="0.25">
      <c r="A5" s="7" t="s">
        <v>14</v>
      </c>
      <c r="B5" s="1" t="s">
        <v>22</v>
      </c>
      <c r="C5" s="1"/>
      <c r="D5" s="1"/>
      <c r="E5" s="1"/>
      <c r="F5" s="1"/>
    </row>
    <row r="6" spans="1:6" x14ac:dyDescent="0.25">
      <c r="A6" s="7" t="s">
        <v>15</v>
      </c>
      <c r="B6" s="1" t="s">
        <v>28</v>
      </c>
      <c r="C6" s="1"/>
      <c r="D6" s="1"/>
      <c r="E6" s="1"/>
      <c r="F6" s="1"/>
    </row>
    <row r="7" spans="1:6" x14ac:dyDescent="0.25">
      <c r="A7" s="7" t="s">
        <v>16</v>
      </c>
      <c r="B7" s="1"/>
      <c r="C7" s="1"/>
      <c r="D7" s="1"/>
      <c r="E7" s="1"/>
      <c r="F7" s="1"/>
    </row>
    <row r="8" spans="1:6" x14ac:dyDescent="0.25">
      <c r="A8" s="7" t="s">
        <v>17</v>
      </c>
      <c r="B8" s="1" t="s">
        <v>29</v>
      </c>
      <c r="C8" s="1"/>
      <c r="D8" s="1"/>
      <c r="E8" s="1"/>
      <c r="F8" s="1"/>
    </row>
    <row r="9" spans="1:6" x14ac:dyDescent="0.25">
      <c r="A9" s="7" t="s">
        <v>18</v>
      </c>
      <c r="B9" s="1" t="s">
        <v>7</v>
      </c>
      <c r="C9" s="1"/>
      <c r="D9" s="1"/>
      <c r="E9" s="1"/>
      <c r="F9" s="1"/>
    </row>
    <row r="10" spans="1:6" x14ac:dyDescent="0.25">
      <c r="A10" s="7" t="s">
        <v>19</v>
      </c>
      <c r="B10" s="1"/>
      <c r="C10" s="1"/>
      <c r="D10" s="1"/>
      <c r="E10" s="1"/>
      <c r="F10" s="1"/>
    </row>
    <row r="11" spans="1:6" x14ac:dyDescent="0.25">
      <c r="A11" s="7"/>
      <c r="B11" s="1"/>
      <c r="C11" s="1"/>
      <c r="D11" s="1"/>
      <c r="E11" s="1"/>
      <c r="F11" s="1"/>
    </row>
    <row r="12" spans="1:6" x14ac:dyDescent="0.25">
      <c r="A12" s="7"/>
      <c r="B12" s="1" t="s">
        <v>30</v>
      </c>
      <c r="C12" s="1" t="s">
        <v>31</v>
      </c>
      <c r="D12" s="1" t="s">
        <v>32</v>
      </c>
      <c r="E12" s="1" t="s">
        <v>33</v>
      </c>
      <c r="F12" s="1" t="s">
        <v>34</v>
      </c>
    </row>
    <row r="13" spans="1:6" x14ac:dyDescent="0.25">
      <c r="A13" s="8">
        <v>43861</v>
      </c>
      <c r="B13" s="4">
        <v>2.27</v>
      </c>
      <c r="C13" s="4">
        <v>-1.38</v>
      </c>
      <c r="D13" s="4">
        <v>4.26</v>
      </c>
      <c r="E13" s="4">
        <v>1.41</v>
      </c>
      <c r="F13" s="4">
        <v>6.57</v>
      </c>
    </row>
    <row r="14" spans="1:6" x14ac:dyDescent="0.25">
      <c r="A14" s="8">
        <v>43890</v>
      </c>
      <c r="B14" s="4">
        <v>2.2400000000000002</v>
      </c>
      <c r="C14" s="4">
        <v>-1.68</v>
      </c>
      <c r="D14" s="4">
        <v>4.2</v>
      </c>
      <c r="E14" s="4">
        <v>1.39</v>
      </c>
      <c r="F14" s="4">
        <v>6.15</v>
      </c>
    </row>
    <row r="15" spans="1:6" x14ac:dyDescent="0.25">
      <c r="A15" s="8">
        <v>43921</v>
      </c>
      <c r="B15" s="4">
        <v>2.64</v>
      </c>
      <c r="C15" s="4">
        <v>-1.6</v>
      </c>
      <c r="D15" s="4">
        <v>4.3899999999999997</v>
      </c>
      <c r="E15" s="4">
        <v>1.3</v>
      </c>
      <c r="F15" s="4">
        <v>6.72</v>
      </c>
    </row>
    <row r="16" spans="1:6" x14ac:dyDescent="0.25">
      <c r="A16" s="8">
        <v>43951</v>
      </c>
      <c r="B16" s="4">
        <v>2.11</v>
      </c>
      <c r="C16" s="4">
        <v>-1.65</v>
      </c>
      <c r="D16" s="4">
        <v>4.0999999999999996</v>
      </c>
      <c r="E16" s="4">
        <v>1.28</v>
      </c>
      <c r="F16" s="4">
        <v>5.83</v>
      </c>
    </row>
    <row r="17" spans="1:6" x14ac:dyDescent="0.25">
      <c r="A17" s="8">
        <v>43982</v>
      </c>
      <c r="B17" s="4">
        <v>2.68</v>
      </c>
      <c r="C17" s="4">
        <v>-1.83</v>
      </c>
      <c r="D17" s="4">
        <v>3.81</v>
      </c>
      <c r="E17" s="4">
        <v>1.24</v>
      </c>
      <c r="F17" s="4">
        <v>5.89</v>
      </c>
    </row>
    <row r="18" spans="1:6" x14ac:dyDescent="0.25">
      <c r="A18" s="8">
        <v>44012</v>
      </c>
      <c r="B18" s="4">
        <v>3.6</v>
      </c>
      <c r="C18" s="4">
        <v>-1.55</v>
      </c>
      <c r="D18" s="4">
        <v>3.55</v>
      </c>
      <c r="E18" s="4">
        <v>1.25</v>
      </c>
      <c r="F18" s="4">
        <v>6.86</v>
      </c>
    </row>
    <row r="19" spans="1:6" x14ac:dyDescent="0.25">
      <c r="A19" s="8">
        <v>44043</v>
      </c>
      <c r="B19" s="4">
        <v>4.55</v>
      </c>
      <c r="C19" s="4">
        <v>-1.71</v>
      </c>
      <c r="D19" s="4">
        <v>3.01</v>
      </c>
      <c r="E19" s="4">
        <v>1.2</v>
      </c>
      <c r="F19" s="4">
        <v>7.04</v>
      </c>
    </row>
    <row r="20" spans="1:6" x14ac:dyDescent="0.25">
      <c r="A20" s="8">
        <v>44074</v>
      </c>
      <c r="B20" s="4">
        <v>5.97</v>
      </c>
      <c r="C20" s="4">
        <v>-1.83</v>
      </c>
      <c r="D20" s="4">
        <v>2.61</v>
      </c>
      <c r="E20" s="4">
        <v>1.1599999999999999</v>
      </c>
      <c r="F20" s="4">
        <v>7.91</v>
      </c>
    </row>
    <row r="21" spans="1:6" x14ac:dyDescent="0.25">
      <c r="A21" s="8">
        <v>44104</v>
      </c>
      <c r="B21" s="4">
        <v>6.65</v>
      </c>
      <c r="C21" s="4">
        <v>-1.94</v>
      </c>
      <c r="D21" s="4">
        <v>2.13</v>
      </c>
      <c r="E21" s="4">
        <v>1.2</v>
      </c>
      <c r="F21" s="4">
        <v>8.0299999999999994</v>
      </c>
    </row>
    <row r="22" spans="1:6" x14ac:dyDescent="0.25">
      <c r="A22" s="8">
        <v>44135</v>
      </c>
      <c r="B22" s="4">
        <v>10.19</v>
      </c>
      <c r="C22" s="4">
        <v>-4.0199999999999996</v>
      </c>
      <c r="D22" s="4">
        <v>1.25</v>
      </c>
      <c r="E22" s="4">
        <v>1.1200000000000001</v>
      </c>
      <c r="F22" s="4">
        <v>8.5399999999999991</v>
      </c>
    </row>
    <row r="23" spans="1:6" x14ac:dyDescent="0.25">
      <c r="A23" s="8">
        <v>44165</v>
      </c>
      <c r="B23" s="4">
        <v>11.92</v>
      </c>
      <c r="C23" s="4">
        <v>-4.12</v>
      </c>
      <c r="D23" s="4">
        <v>0.34</v>
      </c>
      <c r="E23" s="4">
        <v>1.1000000000000001</v>
      </c>
      <c r="F23" s="4">
        <v>9.24</v>
      </c>
    </row>
    <row r="24" spans="1:6" x14ac:dyDescent="0.25">
      <c r="A24" s="8">
        <v>44196</v>
      </c>
      <c r="B24" s="4">
        <v>12.45</v>
      </c>
      <c r="C24" s="4">
        <v>-4.16</v>
      </c>
      <c r="D24" s="4">
        <v>-0.32</v>
      </c>
      <c r="E24" s="4">
        <v>1.1100000000000001</v>
      </c>
      <c r="F24" s="4">
        <v>9.07</v>
      </c>
    </row>
    <row r="25" spans="1:6" x14ac:dyDescent="0.25">
      <c r="A25" s="8">
        <v>44227</v>
      </c>
      <c r="B25" s="4">
        <v>13.15</v>
      </c>
      <c r="C25" s="4">
        <v>-3.2</v>
      </c>
      <c r="D25" s="4">
        <v>-0.93</v>
      </c>
      <c r="E25" s="4">
        <v>-0.28999999999999998</v>
      </c>
      <c r="F25" s="4">
        <v>8.7200000000000006</v>
      </c>
    </row>
    <row r="26" spans="1:6" x14ac:dyDescent="0.25">
      <c r="A26" s="8">
        <v>44255</v>
      </c>
      <c r="B26" s="4">
        <v>14.05</v>
      </c>
      <c r="C26" s="4">
        <v>-3.08</v>
      </c>
      <c r="D26" s="4">
        <v>-1.3</v>
      </c>
      <c r="E26" s="4">
        <v>0.06</v>
      </c>
      <c r="F26" s="4">
        <v>9.73</v>
      </c>
    </row>
    <row r="27" spans="1:6" x14ac:dyDescent="0.25">
      <c r="A27" s="8">
        <v>44286</v>
      </c>
      <c r="B27" s="4">
        <v>15.23</v>
      </c>
      <c r="C27" s="4">
        <v>-3.04</v>
      </c>
      <c r="D27" s="4">
        <v>-1.77</v>
      </c>
      <c r="E27" s="4">
        <v>-0.61</v>
      </c>
      <c r="F27" s="4">
        <v>9.81</v>
      </c>
    </row>
    <row r="28" spans="1:6" x14ac:dyDescent="0.25">
      <c r="A28" s="8">
        <v>44316</v>
      </c>
      <c r="B28" s="4">
        <v>16.59</v>
      </c>
      <c r="C28" s="4">
        <v>-3.07</v>
      </c>
      <c r="D28" s="4">
        <v>-1.92</v>
      </c>
      <c r="E28" s="4">
        <v>-0.57999999999999996</v>
      </c>
      <c r="F28" s="4">
        <v>11.02</v>
      </c>
    </row>
    <row r="29" spans="1:6" x14ac:dyDescent="0.25">
      <c r="A29" s="8">
        <v>44347</v>
      </c>
      <c r="B29" s="4">
        <v>17.350000000000001</v>
      </c>
      <c r="C29" s="4">
        <v>-3.11</v>
      </c>
      <c r="D29" s="4">
        <v>-2.12</v>
      </c>
      <c r="E29" s="4">
        <v>-0.61</v>
      </c>
      <c r="F29" s="4">
        <v>11.51</v>
      </c>
    </row>
    <row r="30" spans="1:6" x14ac:dyDescent="0.25">
      <c r="A30" s="8">
        <v>44377</v>
      </c>
      <c r="B30" s="4">
        <v>17.239999999999998</v>
      </c>
      <c r="C30" s="4">
        <v>-2.98</v>
      </c>
      <c r="D30" s="4">
        <v>-2.23</v>
      </c>
      <c r="E30" s="4">
        <v>-0.59</v>
      </c>
      <c r="F30" s="4">
        <v>11.44</v>
      </c>
    </row>
    <row r="31" spans="1:6" x14ac:dyDescent="0.25">
      <c r="A31" s="8">
        <v>44408</v>
      </c>
      <c r="B31" s="4">
        <v>16.7</v>
      </c>
      <c r="C31" s="4">
        <v>-2.7</v>
      </c>
      <c r="D31" s="4">
        <v>-2.09</v>
      </c>
      <c r="E31" s="4">
        <v>-0.56000000000000005</v>
      </c>
      <c r="F31" s="4">
        <v>11.34</v>
      </c>
    </row>
    <row r="32" spans="1:6" x14ac:dyDescent="0.25">
      <c r="A32" s="8">
        <v>44439</v>
      </c>
      <c r="B32" s="4">
        <v>16.16</v>
      </c>
      <c r="C32" s="4">
        <v>-2.4</v>
      </c>
      <c r="D32" s="4">
        <v>-1.93</v>
      </c>
      <c r="E32" s="4">
        <v>-0.5</v>
      </c>
      <c r="F32" s="4">
        <v>11.32</v>
      </c>
    </row>
    <row r="33" spans="1:6" x14ac:dyDescent="0.25">
      <c r="A33" s="8">
        <v>44469</v>
      </c>
      <c r="B33" s="4">
        <v>15.74</v>
      </c>
      <c r="C33" s="4">
        <v>-2.23</v>
      </c>
      <c r="D33" s="4">
        <v>-1.81</v>
      </c>
      <c r="E33" s="4">
        <v>-0.48</v>
      </c>
      <c r="F33" s="4">
        <v>11.21</v>
      </c>
    </row>
    <row r="34" spans="1:6" x14ac:dyDescent="0.25">
      <c r="A34" s="8">
        <v>44500</v>
      </c>
      <c r="B34" s="4">
        <v>14.6</v>
      </c>
      <c r="C34" s="4">
        <v>-1.92</v>
      </c>
      <c r="D34" s="4">
        <v>-1.49</v>
      </c>
      <c r="E34" s="4">
        <v>-0.47</v>
      </c>
      <c r="F34" s="4">
        <v>10.72</v>
      </c>
    </row>
    <row r="35" spans="1:6" x14ac:dyDescent="0.25">
      <c r="A35" s="8">
        <v>44530</v>
      </c>
      <c r="B35" s="4">
        <v>13.55</v>
      </c>
      <c r="C35" s="4">
        <v>-1.76</v>
      </c>
      <c r="D35" s="4">
        <v>-1.04</v>
      </c>
      <c r="E35" s="4">
        <v>-0.47</v>
      </c>
      <c r="F35" s="4">
        <v>10.27</v>
      </c>
    </row>
    <row r="36" spans="1:6" x14ac:dyDescent="0.25">
      <c r="A36" s="8">
        <v>44561</v>
      </c>
      <c r="B36" s="4">
        <v>12.99</v>
      </c>
      <c r="C36" s="4">
        <v>-1.53</v>
      </c>
      <c r="D36" s="4">
        <v>-0.7</v>
      </c>
      <c r="E36" s="4">
        <v>-0.2</v>
      </c>
      <c r="F36" s="4">
        <v>10.57</v>
      </c>
    </row>
    <row r="37" spans="1:6" x14ac:dyDescent="0.25">
      <c r="A37" s="8">
        <v>44592</v>
      </c>
      <c r="B37" s="4">
        <v>12.58</v>
      </c>
      <c r="C37" s="4">
        <v>-1.41</v>
      </c>
      <c r="D37" s="4">
        <v>-0.44</v>
      </c>
      <c r="E37" s="4">
        <v>-0.6</v>
      </c>
      <c r="F37" s="4">
        <v>10.130000000000001</v>
      </c>
    </row>
    <row r="38" spans="1:6" x14ac:dyDescent="0.25">
      <c r="A38" s="8">
        <v>44620</v>
      </c>
      <c r="B38" s="4">
        <v>11.9</v>
      </c>
      <c r="C38" s="4">
        <v>-1.27</v>
      </c>
      <c r="D38" s="4">
        <v>-0.1</v>
      </c>
      <c r="E38" s="4">
        <v>-0.87</v>
      </c>
      <c r="F38" s="4">
        <v>9.66</v>
      </c>
    </row>
    <row r="39" spans="1:6" x14ac:dyDescent="0.25">
      <c r="A39" s="8">
        <v>44651</v>
      </c>
      <c r="B39" s="4">
        <v>11</v>
      </c>
      <c r="C39" s="4">
        <v>-1.18</v>
      </c>
      <c r="D39" s="4">
        <v>0.32</v>
      </c>
      <c r="E39" s="4">
        <v>0.21</v>
      </c>
      <c r="F39" s="4">
        <v>10.33</v>
      </c>
    </row>
    <row r="40" spans="1:6" x14ac:dyDescent="0.25">
      <c r="A40" s="8">
        <v>44681</v>
      </c>
      <c r="B40" s="4">
        <v>10.119999999999999</v>
      </c>
      <c r="C40" s="4">
        <v>-1.06</v>
      </c>
      <c r="D40" s="4">
        <v>0.61</v>
      </c>
      <c r="E40" s="4">
        <v>0.26</v>
      </c>
      <c r="F40" s="4">
        <v>9.94</v>
      </c>
    </row>
    <row r="41" spans="1:6" x14ac:dyDescent="0.25">
      <c r="A41" s="8">
        <v>44712</v>
      </c>
      <c r="B41" s="4">
        <v>9.51</v>
      </c>
      <c r="C41" s="4">
        <v>-0.8</v>
      </c>
      <c r="D41" s="4">
        <v>0.95</v>
      </c>
      <c r="E41" s="4">
        <v>0.26</v>
      </c>
      <c r="F41" s="4">
        <v>9.92</v>
      </c>
    </row>
    <row r="42" spans="1:6" x14ac:dyDescent="0.25">
      <c r="A42" s="8">
        <v>44742</v>
      </c>
      <c r="B42" s="4">
        <v>8.8699999999999992</v>
      </c>
      <c r="C42" s="4">
        <v>-0.68</v>
      </c>
      <c r="D42" s="4">
        <v>1.1200000000000001</v>
      </c>
      <c r="E42" s="4">
        <v>0.5</v>
      </c>
      <c r="F42" s="4">
        <v>9.81</v>
      </c>
    </row>
    <row r="43" spans="1:6" x14ac:dyDescent="0.25">
      <c r="A43" s="8">
        <v>44773</v>
      </c>
      <c r="B43" s="4">
        <v>8.48</v>
      </c>
      <c r="C43" s="4">
        <v>-0.59</v>
      </c>
      <c r="D43" s="4">
        <v>1.43</v>
      </c>
      <c r="E43" s="4">
        <v>0.46</v>
      </c>
      <c r="F43" s="4">
        <v>9.7899999999999991</v>
      </c>
    </row>
    <row r="44" spans="1:6" x14ac:dyDescent="0.25">
      <c r="A44" s="8">
        <v>44804</v>
      </c>
      <c r="B44" s="4">
        <v>8.5</v>
      </c>
      <c r="C44" s="4">
        <v>-0.56000000000000005</v>
      </c>
      <c r="D44" s="4">
        <v>1.75</v>
      </c>
      <c r="E44" s="4">
        <v>0.43</v>
      </c>
      <c r="F44" s="4">
        <v>10.119999999999999</v>
      </c>
    </row>
    <row r="45" spans="1:6" x14ac:dyDescent="0.25">
      <c r="A45" s="8">
        <v>44834</v>
      </c>
      <c r="B45" s="4">
        <v>7.68</v>
      </c>
      <c r="C45" s="4">
        <v>-0.47</v>
      </c>
      <c r="D45" s="4">
        <v>1.93</v>
      </c>
      <c r="E45" s="4">
        <v>0.43</v>
      </c>
      <c r="F45" s="4">
        <v>9.57</v>
      </c>
    </row>
    <row r="46" spans="1:6" x14ac:dyDescent="0.25">
      <c r="A46" s="8">
        <v>44865</v>
      </c>
      <c r="B46" s="4">
        <v>7.4</v>
      </c>
      <c r="C46" s="4">
        <v>-0.44</v>
      </c>
      <c r="D46" s="4">
        <v>2.15</v>
      </c>
      <c r="E46" s="4">
        <v>0.52</v>
      </c>
      <c r="F46" s="4">
        <v>9.6199999999999992</v>
      </c>
    </row>
    <row r="47" spans="1:6" x14ac:dyDescent="0.25">
      <c r="A47" s="8">
        <v>44895</v>
      </c>
      <c r="B47" s="4">
        <v>6.94</v>
      </c>
      <c r="C47" s="4">
        <v>-0.34</v>
      </c>
      <c r="D47" s="4">
        <v>2.2599999999999998</v>
      </c>
      <c r="E47" s="4">
        <v>0.85</v>
      </c>
      <c r="F47" s="4">
        <v>9.6999999999999993</v>
      </c>
    </row>
    <row r="48" spans="1:6" x14ac:dyDescent="0.25">
      <c r="A48" s="8">
        <v>44926</v>
      </c>
      <c r="B48" s="4">
        <v>6.51</v>
      </c>
      <c r="C48" s="4">
        <v>-0.3</v>
      </c>
      <c r="D48" s="4">
        <v>2.27</v>
      </c>
      <c r="E48" s="4">
        <v>0.69</v>
      </c>
      <c r="F48" s="4">
        <v>9.17</v>
      </c>
    </row>
    <row r="49" spans="1:6" x14ac:dyDescent="0.25">
      <c r="A49" s="8">
        <v>44957</v>
      </c>
      <c r="B49" s="4">
        <v>6.39</v>
      </c>
      <c r="C49" s="4">
        <v>-0.27</v>
      </c>
      <c r="D49" s="4">
        <v>2.4500000000000002</v>
      </c>
      <c r="E49" s="4">
        <v>1.03</v>
      </c>
      <c r="F49" s="4">
        <v>9.59</v>
      </c>
    </row>
    <row r="50" spans="1:6" x14ac:dyDescent="0.25">
      <c r="A50" s="8">
        <f t="shared" ref="A50:A51" si="0">+EOMONTH(A49,1)</f>
        <v>44985</v>
      </c>
      <c r="B50" s="4">
        <v>6.33</v>
      </c>
      <c r="C50" s="4">
        <v>-0.26</v>
      </c>
      <c r="D50" s="4">
        <v>2.5</v>
      </c>
      <c r="E50" s="4">
        <v>1.04</v>
      </c>
      <c r="F50" s="4">
        <v>9.6</v>
      </c>
    </row>
    <row r="51" spans="1:6" x14ac:dyDescent="0.25">
      <c r="A51" s="8">
        <f t="shared" si="0"/>
        <v>45016</v>
      </c>
      <c r="B51" s="4">
        <v>5.53</v>
      </c>
      <c r="C51" s="4">
        <v>-0.18</v>
      </c>
      <c r="D51" s="4">
        <v>2.44</v>
      </c>
      <c r="E51" s="4">
        <v>0.75</v>
      </c>
      <c r="F51" s="4">
        <v>8.5399999999999991</v>
      </c>
    </row>
    <row r="52" spans="1:6" x14ac:dyDescent="0.25">
      <c r="A52" s="7"/>
    </row>
    <row r="53" spans="1:6" x14ac:dyDescent="0.25">
      <c r="A53" s="7"/>
    </row>
    <row r="54" spans="1:6" x14ac:dyDescent="0.25">
      <c r="A54" s="7"/>
    </row>
    <row r="55" spans="1:6" x14ac:dyDescent="0.25">
      <c r="A55" s="7"/>
    </row>
    <row r="56" spans="1:6" x14ac:dyDescent="0.25">
      <c r="A56" s="7"/>
    </row>
    <row r="57" spans="1:6" x14ac:dyDescent="0.25">
      <c r="A57" s="7"/>
    </row>
    <row r="58" spans="1:6" x14ac:dyDescent="0.25">
      <c r="A58" s="7"/>
    </row>
    <row r="59" spans="1:6" x14ac:dyDescent="0.25">
      <c r="A59" s="7"/>
    </row>
    <row r="60" spans="1:6" x14ac:dyDescent="0.25">
      <c r="A60" s="7"/>
    </row>
    <row r="61" spans="1:6" x14ac:dyDescent="0.25">
      <c r="A61" s="7"/>
    </row>
    <row r="62" spans="1:6" x14ac:dyDescent="0.25">
      <c r="A62" s="7"/>
    </row>
    <row r="63" spans="1:6" x14ac:dyDescent="0.25">
      <c r="A63" s="7"/>
    </row>
    <row r="64" spans="1:6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AD96F-E1F2-4C16-9D22-62C213A006F3}">
  <dimension ref="A1:E3988"/>
  <sheetViews>
    <sheetView workbookViewId="0">
      <selection activeCell="B4" sqref="B4"/>
    </sheetView>
  </sheetViews>
  <sheetFormatPr defaultRowHeight="15" x14ac:dyDescent="0.25"/>
  <cols>
    <col min="1" max="1" width="10.140625" bestFit="1" customWidth="1"/>
  </cols>
  <sheetData>
    <row r="1" spans="1:5" x14ac:dyDescent="0.25">
      <c r="A1" s="7"/>
      <c r="B1" s="1" t="s">
        <v>0</v>
      </c>
      <c r="C1" s="1"/>
      <c r="D1" s="1"/>
      <c r="E1" s="1"/>
    </row>
    <row r="2" spans="1:5" x14ac:dyDescent="0.25">
      <c r="A2" s="7"/>
      <c r="B2" s="1" t="s">
        <v>1</v>
      </c>
      <c r="C2" s="1"/>
      <c r="D2" s="1"/>
      <c r="E2" s="1"/>
    </row>
    <row r="3" spans="1:5" x14ac:dyDescent="0.25">
      <c r="A3" s="7"/>
      <c r="B3" s="1" t="s">
        <v>52</v>
      </c>
      <c r="C3" s="1"/>
      <c r="D3" s="1"/>
      <c r="E3" s="1"/>
    </row>
    <row r="4" spans="1:5" x14ac:dyDescent="0.25">
      <c r="A4" s="7" t="s">
        <v>13</v>
      </c>
      <c r="B4" s="1" t="s">
        <v>35</v>
      </c>
      <c r="C4" s="1"/>
      <c r="D4" s="1"/>
      <c r="E4" s="1"/>
    </row>
    <row r="5" spans="1:5" x14ac:dyDescent="0.25">
      <c r="A5" s="7" t="s">
        <v>14</v>
      </c>
      <c r="B5" s="1" t="s">
        <v>36</v>
      </c>
      <c r="C5" s="1"/>
      <c r="D5" s="1"/>
      <c r="E5" s="1"/>
    </row>
    <row r="6" spans="1:5" x14ac:dyDescent="0.25">
      <c r="A6" s="7" t="s">
        <v>15</v>
      </c>
      <c r="B6" s="1" t="s">
        <v>28</v>
      </c>
      <c r="C6" s="1"/>
      <c r="D6" s="1"/>
      <c r="E6" s="1"/>
    </row>
    <row r="7" spans="1:5" x14ac:dyDescent="0.25">
      <c r="A7" s="7" t="s">
        <v>16</v>
      </c>
      <c r="B7" s="1"/>
      <c r="C7" s="1"/>
      <c r="D7" s="1"/>
      <c r="E7" s="1"/>
    </row>
    <row r="8" spans="1:5" x14ac:dyDescent="0.25">
      <c r="A8" s="7" t="s">
        <v>17</v>
      </c>
      <c r="B8" s="1"/>
      <c r="C8" s="1"/>
      <c r="D8" s="1"/>
      <c r="E8" s="1"/>
    </row>
    <row r="9" spans="1:5" x14ac:dyDescent="0.25">
      <c r="A9" s="7" t="s">
        <v>18</v>
      </c>
      <c r="B9" s="1" t="s">
        <v>7</v>
      </c>
      <c r="C9" s="1"/>
      <c r="D9" s="1"/>
      <c r="E9" s="1"/>
    </row>
    <row r="10" spans="1:5" x14ac:dyDescent="0.25">
      <c r="A10" s="7" t="s">
        <v>19</v>
      </c>
      <c r="B10" s="1"/>
      <c r="C10" s="1"/>
      <c r="D10" s="1"/>
      <c r="E10" s="1"/>
    </row>
    <row r="11" spans="1:5" x14ac:dyDescent="0.25">
      <c r="A11" s="7"/>
      <c r="B11" s="1"/>
      <c r="C11" s="1"/>
      <c r="D11" s="1"/>
      <c r="E11" s="1"/>
    </row>
    <row r="12" spans="1:5" x14ac:dyDescent="0.25">
      <c r="A12" s="7"/>
      <c r="B12" s="1" t="s">
        <v>37</v>
      </c>
      <c r="C12" s="1" t="s">
        <v>38</v>
      </c>
      <c r="D12" s="1" t="s">
        <v>39</v>
      </c>
      <c r="E12" s="1" t="s">
        <v>34</v>
      </c>
    </row>
    <row r="13" spans="1:5" x14ac:dyDescent="0.25">
      <c r="A13" s="8">
        <f t="shared" ref="A13:A23" si="0">+EOMONTH(A14,-1)</f>
        <v>43496</v>
      </c>
      <c r="B13" s="4">
        <v>10.31</v>
      </c>
      <c r="C13" s="4">
        <v>3.06</v>
      </c>
      <c r="D13" s="4">
        <v>0.67</v>
      </c>
      <c r="E13" s="4">
        <v>14.04</v>
      </c>
    </row>
    <row r="14" spans="1:5" x14ac:dyDescent="0.25">
      <c r="A14" s="8">
        <f t="shared" si="0"/>
        <v>43524</v>
      </c>
      <c r="B14" s="4">
        <v>9.0500000000000007</v>
      </c>
      <c r="C14" s="4">
        <v>3.1</v>
      </c>
      <c r="D14" s="4">
        <v>0.69</v>
      </c>
      <c r="E14" s="4">
        <v>12.84</v>
      </c>
    </row>
    <row r="15" spans="1:5" x14ac:dyDescent="0.25">
      <c r="A15" s="8">
        <f t="shared" si="0"/>
        <v>43555</v>
      </c>
      <c r="B15" s="4">
        <v>9.6300000000000008</v>
      </c>
      <c r="C15" s="4">
        <v>3.25</v>
      </c>
      <c r="D15" s="4">
        <v>1.02</v>
      </c>
      <c r="E15" s="4">
        <v>13.9</v>
      </c>
    </row>
    <row r="16" spans="1:5" x14ac:dyDescent="0.25">
      <c r="A16" s="8">
        <f t="shared" si="0"/>
        <v>43585</v>
      </c>
      <c r="B16" s="4">
        <v>8.92</v>
      </c>
      <c r="C16" s="4">
        <v>3.3</v>
      </c>
      <c r="D16" s="4">
        <v>0.86</v>
      </c>
      <c r="E16" s="4">
        <v>13.07</v>
      </c>
    </row>
    <row r="17" spans="1:5" x14ac:dyDescent="0.25">
      <c r="A17" s="8">
        <f t="shared" si="0"/>
        <v>43616</v>
      </c>
      <c r="B17" s="4">
        <v>7.51</v>
      </c>
      <c r="C17" s="4">
        <v>2.95</v>
      </c>
      <c r="D17" s="4">
        <v>0.99</v>
      </c>
      <c r="E17" s="4">
        <v>11.45</v>
      </c>
    </row>
    <row r="18" spans="1:5" x14ac:dyDescent="0.25">
      <c r="A18" s="8">
        <f t="shared" si="0"/>
        <v>43646</v>
      </c>
      <c r="B18" s="4">
        <v>6.88</v>
      </c>
      <c r="C18" s="4">
        <v>1.65</v>
      </c>
      <c r="D18" s="4">
        <v>0.92</v>
      </c>
      <c r="E18" s="4">
        <v>9.4499999999999993</v>
      </c>
    </row>
    <row r="19" spans="1:5" x14ac:dyDescent="0.25">
      <c r="A19" s="8">
        <f t="shared" si="0"/>
        <v>43677</v>
      </c>
      <c r="B19" s="4">
        <v>5.58</v>
      </c>
      <c r="C19" s="4">
        <v>2.1</v>
      </c>
      <c r="D19" s="4">
        <v>1.1599999999999999</v>
      </c>
      <c r="E19" s="4">
        <v>8.84</v>
      </c>
    </row>
    <row r="20" spans="1:5" x14ac:dyDescent="0.25">
      <c r="A20" s="8">
        <f t="shared" si="0"/>
        <v>43708</v>
      </c>
      <c r="B20" s="4">
        <v>3.79</v>
      </c>
      <c r="C20" s="4">
        <v>1.84</v>
      </c>
      <c r="D20" s="4">
        <v>1.06</v>
      </c>
      <c r="E20" s="4">
        <v>6.69</v>
      </c>
    </row>
    <row r="21" spans="1:5" x14ac:dyDescent="0.25">
      <c r="A21" s="8">
        <f t="shared" si="0"/>
        <v>43738</v>
      </c>
      <c r="B21" s="4">
        <v>2.68</v>
      </c>
      <c r="C21" s="4">
        <v>1.82</v>
      </c>
      <c r="D21" s="4">
        <v>1.08</v>
      </c>
      <c r="E21" s="4">
        <v>5.59</v>
      </c>
    </row>
    <row r="22" spans="1:5" x14ac:dyDescent="0.25">
      <c r="A22" s="8">
        <f t="shared" si="0"/>
        <v>43769</v>
      </c>
      <c r="B22" s="4">
        <v>1.34</v>
      </c>
      <c r="C22" s="4">
        <v>1.37</v>
      </c>
      <c r="D22" s="4">
        <v>1.1200000000000001</v>
      </c>
      <c r="E22" s="4">
        <v>3.82</v>
      </c>
    </row>
    <row r="23" spans="1:5" x14ac:dyDescent="0.25">
      <c r="A23" s="8">
        <f t="shared" si="0"/>
        <v>43799</v>
      </c>
      <c r="B23" s="4">
        <v>-0.22</v>
      </c>
      <c r="C23" s="4">
        <v>1.0900000000000001</v>
      </c>
      <c r="D23" s="4">
        <v>1.21</v>
      </c>
      <c r="E23" s="4">
        <v>2.08</v>
      </c>
    </row>
    <row r="24" spans="1:5" x14ac:dyDescent="0.25">
      <c r="A24" s="8">
        <f>+EOMONTH(A25,-1)</f>
        <v>43830</v>
      </c>
      <c r="B24" s="4">
        <v>0.67</v>
      </c>
      <c r="C24" s="4">
        <v>1.57</v>
      </c>
      <c r="D24" s="4">
        <v>1.32</v>
      </c>
      <c r="E24" s="4">
        <v>3.56</v>
      </c>
    </row>
    <row r="25" spans="1:5" x14ac:dyDescent="0.25">
      <c r="A25" s="8">
        <v>43861</v>
      </c>
      <c r="B25" s="4">
        <v>-1.03</v>
      </c>
      <c r="C25" s="4">
        <v>1.51</v>
      </c>
      <c r="D25" s="4">
        <v>1.43</v>
      </c>
      <c r="E25" s="4">
        <v>1.91</v>
      </c>
    </row>
    <row r="26" spans="1:5" x14ac:dyDescent="0.25">
      <c r="A26" s="8">
        <v>43890</v>
      </c>
      <c r="B26" s="4">
        <v>-0.4</v>
      </c>
      <c r="C26" s="4">
        <v>2.56</v>
      </c>
      <c r="D26" s="4">
        <v>1.43</v>
      </c>
      <c r="E26" s="4">
        <v>3.59</v>
      </c>
    </row>
    <row r="27" spans="1:5" x14ac:dyDescent="0.25">
      <c r="A27" s="8">
        <v>43921</v>
      </c>
      <c r="B27" s="4">
        <v>0.62</v>
      </c>
      <c r="C27" s="4">
        <v>1.44</v>
      </c>
      <c r="D27" s="4">
        <v>1.1299999999999999</v>
      </c>
      <c r="E27" s="4">
        <v>3.2</v>
      </c>
    </row>
    <row r="28" spans="1:5" x14ac:dyDescent="0.25">
      <c r="A28" s="8">
        <v>43951</v>
      </c>
      <c r="B28" s="4">
        <v>1.1000000000000001</v>
      </c>
      <c r="C28" s="4">
        <v>1.56</v>
      </c>
      <c r="D28" s="4">
        <v>1.19</v>
      </c>
      <c r="E28" s="4">
        <v>3.85</v>
      </c>
    </row>
    <row r="29" spans="1:5" x14ac:dyDescent="0.25">
      <c r="A29" s="8">
        <v>43982</v>
      </c>
      <c r="B29" s="4">
        <v>-0.96</v>
      </c>
      <c r="C29" s="4">
        <v>1.76</v>
      </c>
      <c r="D29" s="4">
        <v>1.1100000000000001</v>
      </c>
      <c r="E29" s="4">
        <v>1.91</v>
      </c>
    </row>
    <row r="30" spans="1:5" x14ac:dyDescent="0.25">
      <c r="A30" s="8">
        <v>44012</v>
      </c>
      <c r="B30" s="4">
        <v>-1.02</v>
      </c>
      <c r="C30" s="4">
        <v>2.6</v>
      </c>
      <c r="D30" s="4">
        <v>1.1000000000000001</v>
      </c>
      <c r="E30" s="4">
        <v>2.68</v>
      </c>
    </row>
    <row r="31" spans="1:5" x14ac:dyDescent="0.25">
      <c r="A31" s="8">
        <v>44043</v>
      </c>
      <c r="B31" s="4">
        <v>-0.44</v>
      </c>
      <c r="C31" s="4">
        <v>2.37</v>
      </c>
      <c r="D31" s="4">
        <v>0.95</v>
      </c>
      <c r="E31" s="4">
        <v>2.88</v>
      </c>
    </row>
    <row r="32" spans="1:5" x14ac:dyDescent="0.25">
      <c r="A32" s="8">
        <v>44074</v>
      </c>
      <c r="B32" s="4">
        <v>0.31</v>
      </c>
      <c r="C32" s="4">
        <v>3.15</v>
      </c>
      <c r="D32" s="4">
        <v>0.46</v>
      </c>
      <c r="E32" s="4">
        <v>3.91</v>
      </c>
    </row>
    <row r="33" spans="1:5" x14ac:dyDescent="0.25">
      <c r="A33" s="8">
        <v>44104</v>
      </c>
      <c r="B33" s="4">
        <v>0.78</v>
      </c>
      <c r="C33" s="4">
        <v>2.89</v>
      </c>
      <c r="D33" s="4">
        <v>0.38</v>
      </c>
      <c r="E33" s="4">
        <v>4.05</v>
      </c>
    </row>
    <row r="34" spans="1:5" x14ac:dyDescent="0.25">
      <c r="A34" s="8">
        <v>44135</v>
      </c>
      <c r="B34" s="4">
        <v>0.77</v>
      </c>
      <c r="C34" s="4">
        <v>2.41</v>
      </c>
      <c r="D34" s="4">
        <v>0.28000000000000003</v>
      </c>
      <c r="E34" s="4">
        <v>3.46</v>
      </c>
    </row>
    <row r="35" spans="1:5" x14ac:dyDescent="0.25">
      <c r="A35" s="8">
        <v>44165</v>
      </c>
      <c r="B35" s="4">
        <v>-0.28000000000000003</v>
      </c>
      <c r="C35" s="4">
        <v>2.91</v>
      </c>
      <c r="D35" s="4">
        <v>0.18</v>
      </c>
      <c r="E35" s="4">
        <v>2.81</v>
      </c>
    </row>
    <row r="36" spans="1:5" x14ac:dyDescent="0.25">
      <c r="A36" s="8">
        <v>44196</v>
      </c>
      <c r="B36" s="4">
        <v>-0.43</v>
      </c>
      <c r="C36" s="4">
        <v>2.59</v>
      </c>
      <c r="D36" s="4">
        <v>-0.02</v>
      </c>
      <c r="E36" s="4">
        <v>2.14</v>
      </c>
    </row>
    <row r="37" spans="1:5" x14ac:dyDescent="0.25">
      <c r="A37" s="8">
        <v>44227</v>
      </c>
      <c r="B37" s="4">
        <v>-0.04</v>
      </c>
      <c r="C37" s="4">
        <v>2.46</v>
      </c>
      <c r="D37" s="4">
        <v>-0.13</v>
      </c>
      <c r="E37" s="4">
        <v>2.2799999999999998</v>
      </c>
    </row>
    <row r="38" spans="1:5" x14ac:dyDescent="0.25">
      <c r="A38" s="8">
        <v>44255</v>
      </c>
      <c r="B38" s="4">
        <v>-0.55000000000000004</v>
      </c>
      <c r="C38" s="4">
        <v>1.36</v>
      </c>
      <c r="D38" s="4">
        <v>0.32</v>
      </c>
      <c r="E38" s="4">
        <v>1.1299999999999999</v>
      </c>
    </row>
    <row r="39" spans="1:5" x14ac:dyDescent="0.25">
      <c r="A39" s="8">
        <v>44286</v>
      </c>
      <c r="B39" s="4">
        <v>-2.57</v>
      </c>
      <c r="C39" s="4">
        <v>2.65</v>
      </c>
      <c r="D39" s="4">
        <v>0.2</v>
      </c>
      <c r="E39" s="4">
        <v>0.28000000000000003</v>
      </c>
    </row>
    <row r="40" spans="1:5" x14ac:dyDescent="0.25">
      <c r="A40" s="8">
        <v>44316</v>
      </c>
      <c r="B40" s="4">
        <v>-2.39</v>
      </c>
      <c r="C40" s="4">
        <v>3.11</v>
      </c>
      <c r="D40" s="4">
        <v>0.24</v>
      </c>
      <c r="E40" s="4">
        <v>0.96</v>
      </c>
    </row>
    <row r="41" spans="1:5" x14ac:dyDescent="0.25">
      <c r="A41" s="8">
        <v>44347</v>
      </c>
      <c r="B41" s="4">
        <v>-1</v>
      </c>
      <c r="C41" s="4">
        <v>3.18</v>
      </c>
      <c r="D41" s="4">
        <v>0.14000000000000001</v>
      </c>
      <c r="E41" s="4">
        <v>2.31</v>
      </c>
    </row>
    <row r="42" spans="1:5" x14ac:dyDescent="0.25">
      <c r="A42" s="8">
        <v>44377</v>
      </c>
      <c r="B42" s="4">
        <v>-2.0499999999999998</v>
      </c>
      <c r="C42" s="4">
        <v>3.02</v>
      </c>
      <c r="D42" s="4">
        <v>0.13</v>
      </c>
      <c r="E42" s="4">
        <v>1.1000000000000001</v>
      </c>
    </row>
    <row r="43" spans="1:5" x14ac:dyDescent="0.25">
      <c r="A43" s="8">
        <v>44408</v>
      </c>
      <c r="B43" s="4">
        <v>-1.51</v>
      </c>
      <c r="C43" s="4">
        <v>2.5</v>
      </c>
      <c r="D43" s="4">
        <v>0.11</v>
      </c>
      <c r="E43" s="4">
        <v>1.0900000000000001</v>
      </c>
    </row>
    <row r="44" spans="1:5" x14ac:dyDescent="0.25">
      <c r="A44" s="8">
        <v>44439</v>
      </c>
      <c r="B44" s="4">
        <v>-2.59</v>
      </c>
      <c r="C44" s="4">
        <v>1.74</v>
      </c>
      <c r="D44" s="4">
        <v>1.1299999999999999</v>
      </c>
      <c r="E44" s="4">
        <v>0.28000000000000003</v>
      </c>
    </row>
    <row r="45" spans="1:5" x14ac:dyDescent="0.25">
      <c r="A45" s="8">
        <v>44469</v>
      </c>
      <c r="B45" s="4">
        <v>-2.77</v>
      </c>
      <c r="C45" s="4">
        <v>2.5499999999999998</v>
      </c>
      <c r="D45" s="4">
        <v>1.96</v>
      </c>
      <c r="E45" s="4">
        <v>1.74</v>
      </c>
    </row>
    <row r="46" spans="1:5" x14ac:dyDescent="0.25">
      <c r="A46" s="8">
        <v>44500</v>
      </c>
      <c r="B46" s="4">
        <v>-2.98</v>
      </c>
      <c r="C46" s="4">
        <v>3.03</v>
      </c>
      <c r="D46" s="4">
        <v>1.99</v>
      </c>
      <c r="E46" s="4">
        <v>2.04</v>
      </c>
    </row>
    <row r="47" spans="1:5" x14ac:dyDescent="0.25">
      <c r="A47" s="8">
        <v>44530</v>
      </c>
      <c r="B47" s="4">
        <v>-1.65</v>
      </c>
      <c r="C47" s="4">
        <v>2.76</v>
      </c>
      <c r="D47" s="4">
        <v>2.11</v>
      </c>
      <c r="E47" s="4">
        <v>3.21</v>
      </c>
    </row>
    <row r="48" spans="1:5" x14ac:dyDescent="0.25">
      <c r="A48" s="8">
        <v>44561</v>
      </c>
      <c r="B48" s="4">
        <v>-1.37</v>
      </c>
      <c r="C48" s="4">
        <v>4.54</v>
      </c>
      <c r="D48" s="4">
        <v>2.4</v>
      </c>
      <c r="E48" s="4">
        <v>5.57</v>
      </c>
    </row>
    <row r="49" spans="1:5" x14ac:dyDescent="0.25">
      <c r="A49" s="8">
        <v>44592</v>
      </c>
      <c r="B49" s="4">
        <v>-0.78</v>
      </c>
      <c r="C49" s="4">
        <v>4.47</v>
      </c>
      <c r="D49" s="4">
        <v>2.4900000000000002</v>
      </c>
      <c r="E49" s="4">
        <v>6.18</v>
      </c>
    </row>
    <row r="50" spans="1:5" x14ac:dyDescent="0.25">
      <c r="A50" s="8">
        <v>44620</v>
      </c>
      <c r="B50" s="4">
        <v>-0.26</v>
      </c>
      <c r="C50" s="4">
        <v>3.88</v>
      </c>
      <c r="D50" s="4">
        <v>2.06</v>
      </c>
      <c r="E50" s="4">
        <v>5.68</v>
      </c>
    </row>
    <row r="51" spans="1:5" x14ac:dyDescent="0.25">
      <c r="A51" s="8">
        <v>44651</v>
      </c>
      <c r="B51" s="4">
        <v>1.36</v>
      </c>
      <c r="C51" s="4">
        <v>3.38</v>
      </c>
      <c r="D51" s="4">
        <v>2.2599999999999998</v>
      </c>
      <c r="E51" s="4">
        <v>7</v>
      </c>
    </row>
    <row r="52" spans="1:5" x14ac:dyDescent="0.25">
      <c r="A52" s="8">
        <v>44681</v>
      </c>
      <c r="B52" s="4">
        <v>1.58</v>
      </c>
      <c r="C52" s="4">
        <v>2.76</v>
      </c>
      <c r="D52" s="4">
        <v>2.2200000000000002</v>
      </c>
      <c r="E52" s="4">
        <v>6.57</v>
      </c>
    </row>
    <row r="53" spans="1:5" x14ac:dyDescent="0.25">
      <c r="A53" s="8">
        <v>44712</v>
      </c>
      <c r="B53" s="4">
        <v>2.54</v>
      </c>
      <c r="C53" s="4">
        <v>3.57</v>
      </c>
      <c r="D53" s="4">
        <v>2.31</v>
      </c>
      <c r="E53" s="4">
        <v>8.42</v>
      </c>
    </row>
    <row r="54" spans="1:5" x14ac:dyDescent="0.25">
      <c r="A54" s="8">
        <v>44742</v>
      </c>
      <c r="B54" s="4">
        <v>4.4800000000000004</v>
      </c>
      <c r="C54" s="4">
        <v>3.09</v>
      </c>
      <c r="D54" s="4">
        <v>2.5</v>
      </c>
      <c r="E54" s="4">
        <v>10.07</v>
      </c>
    </row>
    <row r="55" spans="1:5" x14ac:dyDescent="0.25">
      <c r="A55" s="8">
        <v>44773</v>
      </c>
      <c r="B55" s="4">
        <v>4.88</v>
      </c>
      <c r="C55" s="4">
        <v>3.48</v>
      </c>
      <c r="D55" s="4">
        <v>2.36</v>
      </c>
      <c r="E55" s="4">
        <v>10.72</v>
      </c>
    </row>
    <row r="56" spans="1:5" x14ac:dyDescent="0.25">
      <c r="A56" s="8">
        <v>44804</v>
      </c>
      <c r="B56" s="4">
        <v>5.09</v>
      </c>
      <c r="C56" s="4">
        <v>3.73</v>
      </c>
      <c r="D56" s="4">
        <v>1.88</v>
      </c>
      <c r="E56" s="4">
        <v>10.69</v>
      </c>
    </row>
    <row r="57" spans="1:5" x14ac:dyDescent="0.25">
      <c r="A57" s="8">
        <v>44834</v>
      </c>
      <c r="B57" s="4">
        <v>5.65</v>
      </c>
      <c r="C57" s="4">
        <v>3.46</v>
      </c>
      <c r="D57" s="4">
        <v>1.33</v>
      </c>
      <c r="E57" s="4">
        <v>10.44</v>
      </c>
    </row>
    <row r="58" spans="1:5" x14ac:dyDescent="0.25">
      <c r="A58" s="8">
        <v>44865</v>
      </c>
      <c r="B58" s="4">
        <v>6.85</v>
      </c>
      <c r="C58" s="4">
        <v>3.21</v>
      </c>
      <c r="D58" s="4">
        <v>0.88</v>
      </c>
      <c r="E58" s="4">
        <v>10.93</v>
      </c>
    </row>
    <row r="59" spans="1:5" x14ac:dyDescent="0.25">
      <c r="A59" s="8">
        <v>44895</v>
      </c>
      <c r="B59" s="4">
        <v>7.88</v>
      </c>
      <c r="C59" s="4">
        <v>3.09</v>
      </c>
      <c r="D59" s="4">
        <v>0.82</v>
      </c>
      <c r="E59" s="4">
        <v>11.78</v>
      </c>
    </row>
    <row r="60" spans="1:5" x14ac:dyDescent="0.25">
      <c r="A60" s="8">
        <v>44926</v>
      </c>
      <c r="B60" s="4">
        <v>9.18</v>
      </c>
      <c r="C60" s="4">
        <v>1.49</v>
      </c>
      <c r="D60" s="4">
        <v>0.72</v>
      </c>
      <c r="E60" s="4">
        <v>11.39</v>
      </c>
    </row>
    <row r="61" spans="1:5" x14ac:dyDescent="0.25">
      <c r="A61" s="8">
        <v>44957</v>
      </c>
      <c r="B61" s="4">
        <v>10.210000000000001</v>
      </c>
      <c r="C61" s="4">
        <v>1.68</v>
      </c>
      <c r="D61" s="4">
        <v>0.48</v>
      </c>
      <c r="E61" s="4">
        <v>12.38</v>
      </c>
    </row>
    <row r="62" spans="1:5" x14ac:dyDescent="0.25">
      <c r="A62" s="8">
        <f t="shared" ref="A62:A63" si="1">+EOMONTH(A61,1)</f>
        <v>44985</v>
      </c>
      <c r="B62" s="4">
        <v>10.98</v>
      </c>
      <c r="C62" s="4">
        <v>2.5099999999999998</v>
      </c>
      <c r="D62" s="4">
        <v>0.56999999999999995</v>
      </c>
      <c r="E62" s="4">
        <v>14.06</v>
      </c>
    </row>
    <row r="63" spans="1:5" x14ac:dyDescent="0.25">
      <c r="A63" s="8">
        <f t="shared" si="1"/>
        <v>45016</v>
      </c>
      <c r="B63" s="4">
        <v>9.77</v>
      </c>
      <c r="C63" s="4">
        <v>2.4</v>
      </c>
      <c r="D63" s="4">
        <v>0.56000000000000005</v>
      </c>
      <c r="E63" s="4">
        <v>12.73</v>
      </c>
    </row>
    <row r="64" spans="1:5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64E31-4D2D-4334-A4E5-F4798FD3017F}">
  <dimension ref="A1:H3988"/>
  <sheetViews>
    <sheetView workbookViewId="0">
      <selection activeCell="B4" sqref="B4"/>
    </sheetView>
  </sheetViews>
  <sheetFormatPr defaultRowHeight="15" x14ac:dyDescent="0.25"/>
  <cols>
    <col min="1" max="1" width="10.140625" bestFit="1" customWidth="1"/>
  </cols>
  <sheetData>
    <row r="1" spans="1:8" x14ac:dyDescent="0.25">
      <c r="A1" s="7"/>
      <c r="B1" s="1" t="s">
        <v>0</v>
      </c>
      <c r="C1" s="1"/>
      <c r="D1" s="1"/>
      <c r="E1" s="1"/>
      <c r="F1" s="1"/>
      <c r="G1" s="1"/>
      <c r="H1" s="1"/>
    </row>
    <row r="2" spans="1:8" x14ac:dyDescent="0.25">
      <c r="A2" s="7"/>
      <c r="B2" s="1" t="s">
        <v>1</v>
      </c>
      <c r="C2" s="1"/>
      <c r="D2" s="1"/>
      <c r="E2" s="1"/>
      <c r="F2" s="1"/>
      <c r="G2" s="1"/>
      <c r="H2" s="1"/>
    </row>
    <row r="3" spans="1:8" x14ac:dyDescent="0.25">
      <c r="A3" s="7"/>
      <c r="B3" s="1" t="s">
        <v>51</v>
      </c>
      <c r="C3" s="1"/>
      <c r="D3" s="1"/>
      <c r="E3" s="1"/>
      <c r="F3" s="1"/>
      <c r="G3" s="1"/>
      <c r="H3" s="1"/>
    </row>
    <row r="4" spans="1:8" x14ac:dyDescent="0.25">
      <c r="A4" s="7" t="s">
        <v>13</v>
      </c>
      <c r="B4" s="1" t="s">
        <v>40</v>
      </c>
      <c r="C4" s="1"/>
      <c r="D4" s="1"/>
      <c r="E4" s="1"/>
      <c r="F4" s="1"/>
      <c r="G4" s="1"/>
      <c r="H4" s="1"/>
    </row>
    <row r="5" spans="1:8" x14ac:dyDescent="0.25">
      <c r="A5" s="7" t="s">
        <v>14</v>
      </c>
      <c r="B5" s="1" t="s">
        <v>22</v>
      </c>
      <c r="C5" s="1"/>
      <c r="D5" s="1"/>
      <c r="E5" s="1"/>
      <c r="F5" s="1"/>
      <c r="G5" s="1"/>
      <c r="H5" s="1"/>
    </row>
    <row r="6" spans="1:8" x14ac:dyDescent="0.25">
      <c r="A6" s="7" t="s">
        <v>15</v>
      </c>
      <c r="B6" s="1" t="s">
        <v>28</v>
      </c>
      <c r="C6" s="1"/>
      <c r="D6" s="1"/>
      <c r="E6" s="1"/>
      <c r="F6" s="1"/>
      <c r="G6" s="1"/>
      <c r="H6" s="1"/>
    </row>
    <row r="7" spans="1:8" x14ac:dyDescent="0.25">
      <c r="A7" s="7" t="s">
        <v>16</v>
      </c>
      <c r="B7" s="1"/>
      <c r="C7" s="1"/>
      <c r="D7" s="1"/>
      <c r="E7" s="1"/>
      <c r="F7" s="1"/>
      <c r="G7" s="1"/>
      <c r="H7" s="1"/>
    </row>
    <row r="8" spans="1:8" x14ac:dyDescent="0.25">
      <c r="A8" s="7" t="s">
        <v>17</v>
      </c>
      <c r="B8" s="1"/>
      <c r="C8" s="1"/>
      <c r="D8" s="1"/>
      <c r="E8" s="1"/>
      <c r="F8" s="1"/>
      <c r="G8" s="1"/>
      <c r="H8" s="1"/>
    </row>
    <row r="9" spans="1:8" x14ac:dyDescent="0.25">
      <c r="A9" s="7" t="s">
        <v>18</v>
      </c>
      <c r="B9" s="1" t="s">
        <v>7</v>
      </c>
      <c r="C9" s="1"/>
      <c r="D9" s="1"/>
      <c r="E9" s="1"/>
      <c r="F9" s="1"/>
      <c r="G9" s="1"/>
      <c r="H9" s="1"/>
    </row>
    <row r="10" spans="1:8" x14ac:dyDescent="0.25">
      <c r="A10" s="7" t="s">
        <v>19</v>
      </c>
      <c r="B10" s="1"/>
      <c r="C10" s="1"/>
      <c r="D10" s="1"/>
      <c r="E10" s="1"/>
      <c r="F10" s="1"/>
      <c r="G10" s="1"/>
      <c r="H10" s="1"/>
    </row>
    <row r="11" spans="1:8" x14ac:dyDescent="0.25">
      <c r="A11" s="7"/>
      <c r="B11" s="1"/>
      <c r="C11" s="1"/>
      <c r="D11" s="1"/>
      <c r="E11" s="1"/>
      <c r="F11" s="1"/>
      <c r="G11" s="1"/>
      <c r="H11" s="1"/>
    </row>
    <row r="12" spans="1:8" x14ac:dyDescent="0.25">
      <c r="A12" s="7"/>
      <c r="B12" s="1" t="s">
        <v>41</v>
      </c>
      <c r="C12" s="1" t="s">
        <v>42</v>
      </c>
      <c r="D12" s="1" t="s">
        <v>43</v>
      </c>
      <c r="E12" s="1" t="s">
        <v>44</v>
      </c>
      <c r="F12" s="1" t="s">
        <v>45</v>
      </c>
      <c r="G12" s="1" t="s">
        <v>46</v>
      </c>
      <c r="H12" s="1" t="s">
        <v>34</v>
      </c>
    </row>
    <row r="13" spans="1:8" x14ac:dyDescent="0.25">
      <c r="A13" s="9">
        <v>43861</v>
      </c>
      <c r="B13" s="4">
        <v>-1.34</v>
      </c>
      <c r="C13" s="4">
        <v>0.33</v>
      </c>
      <c r="D13" s="4">
        <v>0.61</v>
      </c>
      <c r="E13" s="4">
        <v>0.13</v>
      </c>
      <c r="F13" s="4">
        <v>-1.08</v>
      </c>
      <c r="G13" s="4">
        <v>0.22</v>
      </c>
      <c r="H13" s="4">
        <v>-1.1399999999999999</v>
      </c>
    </row>
    <row r="14" spans="1:8" x14ac:dyDescent="0.25">
      <c r="A14" s="9">
        <v>43890</v>
      </c>
      <c r="B14" s="4">
        <v>-1.5</v>
      </c>
      <c r="C14" s="4">
        <v>0.15</v>
      </c>
      <c r="D14" s="4">
        <v>0.56999999999999995</v>
      </c>
      <c r="E14" s="4">
        <v>0.17</v>
      </c>
      <c r="F14" s="4">
        <v>-0.08</v>
      </c>
      <c r="G14" s="4">
        <v>4.0599999999999996</v>
      </c>
      <c r="H14" s="4">
        <v>3.38</v>
      </c>
    </row>
    <row r="15" spans="1:8" x14ac:dyDescent="0.25">
      <c r="A15" s="9">
        <v>43921</v>
      </c>
      <c r="B15" s="4">
        <v>3.21</v>
      </c>
      <c r="C15" s="4">
        <v>-0.28000000000000003</v>
      </c>
      <c r="D15" s="4">
        <v>1.52</v>
      </c>
      <c r="E15" s="4">
        <v>-0.75</v>
      </c>
      <c r="F15" s="4">
        <v>2.1800000000000002</v>
      </c>
      <c r="G15" s="4">
        <v>1.41</v>
      </c>
      <c r="H15" s="4">
        <v>7.28</v>
      </c>
    </row>
    <row r="16" spans="1:8" x14ac:dyDescent="0.25">
      <c r="A16" s="9">
        <v>43951</v>
      </c>
      <c r="B16" s="4">
        <v>1.1000000000000001</v>
      </c>
      <c r="C16" s="4">
        <v>-0.65</v>
      </c>
      <c r="D16" s="4">
        <v>0.94</v>
      </c>
      <c r="E16" s="4">
        <v>-0.79</v>
      </c>
      <c r="F16" s="4">
        <v>2.6</v>
      </c>
      <c r="G16" s="4">
        <v>2.86</v>
      </c>
      <c r="H16" s="4">
        <v>6.06</v>
      </c>
    </row>
    <row r="17" spans="1:8" x14ac:dyDescent="0.25">
      <c r="A17" s="9">
        <v>43982</v>
      </c>
      <c r="B17" s="4">
        <v>0.87</v>
      </c>
      <c r="C17" s="4">
        <v>-0.67</v>
      </c>
      <c r="D17" s="4">
        <v>1.95</v>
      </c>
      <c r="E17" s="4">
        <v>0.45</v>
      </c>
      <c r="F17" s="4">
        <v>1.74</v>
      </c>
      <c r="G17" s="4">
        <v>1.27</v>
      </c>
      <c r="H17" s="4">
        <v>5.61</v>
      </c>
    </row>
    <row r="18" spans="1:8" x14ac:dyDescent="0.25">
      <c r="A18" s="9">
        <v>44012</v>
      </c>
      <c r="B18" s="4">
        <v>-0.75</v>
      </c>
      <c r="C18" s="4">
        <v>-0.55000000000000004</v>
      </c>
      <c r="D18" s="4">
        <v>1.99</v>
      </c>
      <c r="E18" s="4">
        <v>3.46</v>
      </c>
      <c r="F18" s="4">
        <v>0.88</v>
      </c>
      <c r="G18" s="4">
        <v>1.49</v>
      </c>
      <c r="H18" s="4">
        <v>6.52</v>
      </c>
    </row>
    <row r="19" spans="1:8" x14ac:dyDescent="0.25">
      <c r="A19" s="9">
        <v>44043</v>
      </c>
      <c r="B19" s="4">
        <v>-2.17</v>
      </c>
      <c r="C19" s="4">
        <v>-0.53</v>
      </c>
      <c r="D19" s="4">
        <v>3.9</v>
      </c>
      <c r="E19" s="4">
        <v>1.28</v>
      </c>
      <c r="F19" s="4">
        <v>0.95</v>
      </c>
      <c r="G19" s="4">
        <v>0.73</v>
      </c>
      <c r="H19" s="4">
        <v>4.16</v>
      </c>
    </row>
    <row r="20" spans="1:8" x14ac:dyDescent="0.25">
      <c r="A20" s="9">
        <v>44074</v>
      </c>
      <c r="B20" s="4">
        <v>-2.75</v>
      </c>
      <c r="C20" s="4">
        <v>-0.24</v>
      </c>
      <c r="D20" s="4">
        <v>3.51</v>
      </c>
      <c r="E20" s="4">
        <v>3.78</v>
      </c>
      <c r="F20" s="4">
        <v>3.69</v>
      </c>
      <c r="G20" s="4">
        <v>2.73</v>
      </c>
      <c r="H20" s="4">
        <v>10.73</v>
      </c>
    </row>
    <row r="21" spans="1:8" x14ac:dyDescent="0.25">
      <c r="A21" s="9">
        <v>44104</v>
      </c>
      <c r="B21" s="4">
        <v>-0.08</v>
      </c>
      <c r="C21" s="4">
        <v>-0.08</v>
      </c>
      <c r="D21" s="4">
        <v>5.5</v>
      </c>
      <c r="E21" s="4">
        <v>7.37</v>
      </c>
      <c r="F21" s="4">
        <v>3.68</v>
      </c>
      <c r="G21" s="4">
        <v>0.48</v>
      </c>
      <c r="H21" s="4">
        <v>16.87</v>
      </c>
    </row>
    <row r="22" spans="1:8" x14ac:dyDescent="0.25">
      <c r="A22" s="9">
        <v>44135</v>
      </c>
      <c r="B22" s="4">
        <v>1.66</v>
      </c>
      <c r="C22" s="4">
        <v>-0.18</v>
      </c>
      <c r="D22" s="4">
        <v>3.76</v>
      </c>
      <c r="E22" s="4">
        <v>4.03</v>
      </c>
      <c r="F22" s="4">
        <v>2.63</v>
      </c>
      <c r="G22" s="4">
        <v>1.84</v>
      </c>
      <c r="H22" s="4">
        <v>13.76</v>
      </c>
    </row>
    <row r="23" spans="1:8" x14ac:dyDescent="0.25">
      <c r="A23" s="9">
        <v>44165</v>
      </c>
      <c r="B23" s="4">
        <v>4</v>
      </c>
      <c r="C23" s="4">
        <v>-0.05</v>
      </c>
      <c r="D23" s="4">
        <v>6.06</v>
      </c>
      <c r="E23" s="4">
        <v>5.0599999999999996</v>
      </c>
      <c r="F23" s="4">
        <v>7.15</v>
      </c>
      <c r="G23" s="4">
        <v>0.99</v>
      </c>
      <c r="H23" s="4">
        <v>23.2</v>
      </c>
    </row>
    <row r="24" spans="1:8" x14ac:dyDescent="0.25">
      <c r="A24" s="9">
        <v>44196</v>
      </c>
      <c r="B24" s="4">
        <v>1.74</v>
      </c>
      <c r="C24" s="4">
        <v>-0.34</v>
      </c>
      <c r="D24" s="4">
        <v>3.95</v>
      </c>
      <c r="E24" s="4">
        <v>1.88</v>
      </c>
      <c r="F24" s="4">
        <v>4.7699999999999996</v>
      </c>
      <c r="G24" s="4">
        <v>1.89</v>
      </c>
      <c r="H24" s="4">
        <v>13.88</v>
      </c>
    </row>
    <row r="25" spans="1:8" x14ac:dyDescent="0.25">
      <c r="A25" s="9">
        <v>44227</v>
      </c>
      <c r="B25" s="4">
        <v>2.69</v>
      </c>
      <c r="C25" s="4">
        <v>0.63</v>
      </c>
      <c r="D25" s="4">
        <v>6.13</v>
      </c>
      <c r="E25" s="4">
        <v>2.66</v>
      </c>
      <c r="F25" s="4">
        <v>6.39</v>
      </c>
      <c r="G25" s="4">
        <v>0.85</v>
      </c>
      <c r="H25" s="4">
        <v>19.36</v>
      </c>
    </row>
    <row r="26" spans="1:8" x14ac:dyDescent="0.25">
      <c r="A26" s="9">
        <v>44255</v>
      </c>
      <c r="B26" s="4">
        <v>4.12</v>
      </c>
      <c r="C26" s="4">
        <v>0.74</v>
      </c>
      <c r="D26" s="4">
        <v>3.39</v>
      </c>
      <c r="E26" s="4">
        <v>2.36</v>
      </c>
      <c r="F26" s="4">
        <v>5.8</v>
      </c>
      <c r="G26" s="4">
        <v>-2.84</v>
      </c>
      <c r="H26" s="4">
        <v>13.58</v>
      </c>
    </row>
    <row r="27" spans="1:8" x14ac:dyDescent="0.25">
      <c r="A27" s="9">
        <v>44286</v>
      </c>
      <c r="B27" s="4">
        <v>-0.38</v>
      </c>
      <c r="C27" s="4">
        <v>1.05</v>
      </c>
      <c r="D27" s="4">
        <v>1.76</v>
      </c>
      <c r="E27" s="4">
        <v>-0.6</v>
      </c>
      <c r="F27" s="4">
        <v>6.39</v>
      </c>
      <c r="G27" s="4">
        <v>0.09</v>
      </c>
      <c r="H27" s="4">
        <v>8.31</v>
      </c>
    </row>
    <row r="28" spans="1:8" x14ac:dyDescent="0.25">
      <c r="A28" s="9">
        <v>44316</v>
      </c>
      <c r="B28" s="4">
        <v>1.21</v>
      </c>
      <c r="C28" s="4">
        <v>1.49</v>
      </c>
      <c r="D28" s="4">
        <v>2.64</v>
      </c>
      <c r="E28" s="4">
        <v>-0.66</v>
      </c>
      <c r="F28" s="4">
        <v>7.87</v>
      </c>
      <c r="G28" s="4">
        <v>-1.36</v>
      </c>
      <c r="H28" s="4">
        <v>11.19</v>
      </c>
    </row>
    <row r="29" spans="1:8" x14ac:dyDescent="0.25">
      <c r="A29" s="9">
        <v>44347</v>
      </c>
      <c r="B29" s="4">
        <v>5.37</v>
      </c>
      <c r="C29" s="4">
        <v>2.21</v>
      </c>
      <c r="D29" s="4">
        <v>2.0499999999999998</v>
      </c>
      <c r="E29" s="4">
        <v>-0.82</v>
      </c>
      <c r="F29" s="4">
        <v>9.1199999999999992</v>
      </c>
      <c r="G29" s="4">
        <v>-0.7</v>
      </c>
      <c r="H29" s="4">
        <v>17.22</v>
      </c>
    </row>
    <row r="30" spans="1:8" x14ac:dyDescent="0.25">
      <c r="A30" s="9">
        <v>44377</v>
      </c>
      <c r="B30" s="4">
        <v>4.4000000000000004</v>
      </c>
      <c r="C30" s="4">
        <v>2.15</v>
      </c>
      <c r="D30" s="4">
        <v>2.97</v>
      </c>
      <c r="E30" s="4">
        <v>-1.49</v>
      </c>
      <c r="F30" s="4">
        <v>10.199999999999999</v>
      </c>
      <c r="G30" s="4">
        <v>-0.16</v>
      </c>
      <c r="H30" s="4">
        <v>18.059999999999999</v>
      </c>
    </row>
    <row r="31" spans="1:8" x14ac:dyDescent="0.25">
      <c r="A31" s="9">
        <v>44408</v>
      </c>
      <c r="B31" s="4">
        <v>2.4900000000000002</v>
      </c>
      <c r="C31" s="4">
        <v>2.16</v>
      </c>
      <c r="D31" s="4">
        <v>1.23</v>
      </c>
      <c r="E31" s="4">
        <v>-0.61</v>
      </c>
      <c r="F31" s="4">
        <v>11.83</v>
      </c>
      <c r="G31" s="4">
        <v>0.33</v>
      </c>
      <c r="H31" s="4">
        <v>17.43</v>
      </c>
    </row>
    <row r="32" spans="1:8" x14ac:dyDescent="0.25">
      <c r="A32" s="9">
        <v>44439</v>
      </c>
      <c r="B32" s="4">
        <v>3.82</v>
      </c>
      <c r="C32" s="4">
        <v>2.31</v>
      </c>
      <c r="D32" s="4">
        <v>3.4</v>
      </c>
      <c r="E32" s="4">
        <v>-0.4</v>
      </c>
      <c r="F32" s="4">
        <v>11.64</v>
      </c>
      <c r="G32" s="4">
        <v>-1.48</v>
      </c>
      <c r="H32" s="4">
        <v>19.3</v>
      </c>
    </row>
    <row r="33" spans="1:8" x14ac:dyDescent="0.25">
      <c r="A33" s="9">
        <v>44469</v>
      </c>
      <c r="B33" s="4">
        <v>2.0299999999999998</v>
      </c>
      <c r="C33" s="4">
        <v>2.64</v>
      </c>
      <c r="D33" s="4">
        <v>1.87</v>
      </c>
      <c r="E33" s="4">
        <v>-3.53</v>
      </c>
      <c r="F33" s="4">
        <v>11.64</v>
      </c>
      <c r="G33" s="4">
        <v>-0.23</v>
      </c>
      <c r="H33" s="4">
        <v>14.41</v>
      </c>
    </row>
    <row r="34" spans="1:8" x14ac:dyDescent="0.25">
      <c r="A34" s="9">
        <v>44500</v>
      </c>
      <c r="B34" s="4">
        <v>3.87</v>
      </c>
      <c r="C34" s="4">
        <v>2.12</v>
      </c>
      <c r="D34" s="4">
        <v>2.97</v>
      </c>
      <c r="E34" s="4">
        <v>-0.05</v>
      </c>
      <c r="F34" s="4">
        <v>12.37</v>
      </c>
      <c r="G34" s="4">
        <v>-1.21</v>
      </c>
      <c r="H34" s="4">
        <v>20.079999999999998</v>
      </c>
    </row>
    <row r="35" spans="1:8" x14ac:dyDescent="0.25">
      <c r="A35" s="9">
        <v>44530</v>
      </c>
      <c r="B35" s="4">
        <v>3.76</v>
      </c>
      <c r="C35" s="4">
        <v>2.31</v>
      </c>
      <c r="D35" s="4">
        <v>1.83</v>
      </c>
      <c r="E35" s="4">
        <v>1.31</v>
      </c>
      <c r="F35" s="4">
        <v>12.19</v>
      </c>
      <c r="G35" s="4">
        <v>-1.1599999999999999</v>
      </c>
      <c r="H35" s="4">
        <v>20.23</v>
      </c>
    </row>
    <row r="36" spans="1:8" x14ac:dyDescent="0.25">
      <c r="A36" s="9">
        <v>44561</v>
      </c>
      <c r="B36" s="4">
        <v>5.47</v>
      </c>
      <c r="C36" s="4">
        <v>2.36</v>
      </c>
      <c r="D36" s="4">
        <v>3.17</v>
      </c>
      <c r="E36" s="4">
        <v>2.2400000000000002</v>
      </c>
      <c r="F36" s="4">
        <v>15.94</v>
      </c>
      <c r="G36" s="4">
        <v>-2.38</v>
      </c>
      <c r="H36" s="4">
        <v>26.78</v>
      </c>
    </row>
    <row r="37" spans="1:8" x14ac:dyDescent="0.25">
      <c r="A37" s="9">
        <v>44592</v>
      </c>
      <c r="B37" s="4">
        <v>4.63</v>
      </c>
      <c r="C37" s="4">
        <v>2.6</v>
      </c>
      <c r="D37" s="4">
        <v>1.27</v>
      </c>
      <c r="E37" s="4">
        <v>2.64</v>
      </c>
      <c r="F37" s="4">
        <v>14.98</v>
      </c>
      <c r="G37" s="4">
        <v>-1.58</v>
      </c>
      <c r="H37" s="4">
        <v>24.54</v>
      </c>
    </row>
    <row r="38" spans="1:8" x14ac:dyDescent="0.25">
      <c r="A38" s="9">
        <v>44620</v>
      </c>
      <c r="B38" s="4">
        <v>5.52</v>
      </c>
      <c r="C38" s="4">
        <v>2.2400000000000002</v>
      </c>
      <c r="D38" s="4">
        <v>4.01</v>
      </c>
      <c r="E38" s="4">
        <v>4.09</v>
      </c>
      <c r="F38" s="4">
        <v>16.72</v>
      </c>
      <c r="G38" s="4">
        <v>-2.1800000000000002</v>
      </c>
      <c r="H38" s="4">
        <v>30.39</v>
      </c>
    </row>
    <row r="39" spans="1:8" x14ac:dyDescent="0.25">
      <c r="A39" s="9">
        <v>44651</v>
      </c>
      <c r="B39" s="4">
        <v>5.25</v>
      </c>
      <c r="C39" s="4">
        <v>2.85</v>
      </c>
      <c r="D39" s="4">
        <v>4.3499999999999996</v>
      </c>
      <c r="E39" s="4">
        <v>5.49</v>
      </c>
      <c r="F39" s="4">
        <v>12.74</v>
      </c>
      <c r="G39" s="4">
        <v>-1.2</v>
      </c>
      <c r="H39" s="4">
        <v>29.47</v>
      </c>
    </row>
    <row r="40" spans="1:8" x14ac:dyDescent="0.25">
      <c r="A40" s="9">
        <v>44681</v>
      </c>
      <c r="B40" s="4">
        <v>5.42</v>
      </c>
      <c r="C40" s="4">
        <v>2.75</v>
      </c>
      <c r="D40" s="4">
        <v>4.79</v>
      </c>
      <c r="E40" s="4">
        <v>4.34</v>
      </c>
      <c r="F40" s="4">
        <v>14.38</v>
      </c>
      <c r="G40" s="4">
        <v>-0.97</v>
      </c>
      <c r="H40" s="4">
        <v>30.72</v>
      </c>
    </row>
    <row r="41" spans="1:8" x14ac:dyDescent="0.25">
      <c r="A41" s="9">
        <v>44712</v>
      </c>
      <c r="B41" s="4">
        <v>2.68</v>
      </c>
      <c r="C41" s="4">
        <v>2.48</v>
      </c>
      <c r="D41" s="4">
        <v>4.38</v>
      </c>
      <c r="E41" s="4">
        <v>4.1500000000000004</v>
      </c>
      <c r="F41" s="4">
        <v>18.98</v>
      </c>
      <c r="G41" s="4">
        <v>-0.86</v>
      </c>
      <c r="H41" s="4">
        <v>31.8</v>
      </c>
    </row>
    <row r="42" spans="1:8" x14ac:dyDescent="0.25">
      <c r="A42" s="9">
        <v>44742</v>
      </c>
      <c r="B42" s="4">
        <v>5.29</v>
      </c>
      <c r="C42" s="4">
        <v>2.48</v>
      </c>
      <c r="D42" s="4">
        <v>4.3600000000000003</v>
      </c>
      <c r="E42" s="4">
        <v>3.55</v>
      </c>
      <c r="F42" s="4">
        <v>11.39</v>
      </c>
      <c r="G42" s="4">
        <v>-2.0699999999999998</v>
      </c>
      <c r="H42" s="4">
        <v>24.99</v>
      </c>
    </row>
    <row r="43" spans="1:8" x14ac:dyDescent="0.25">
      <c r="A43" s="9">
        <v>44773</v>
      </c>
      <c r="B43" s="4">
        <v>6.47</v>
      </c>
      <c r="C43" s="4">
        <v>2.59</v>
      </c>
      <c r="D43" s="4">
        <v>3.72</v>
      </c>
      <c r="E43" s="4">
        <v>2.9</v>
      </c>
      <c r="F43" s="4">
        <v>8.0500000000000007</v>
      </c>
      <c r="G43" s="4">
        <v>-0.6</v>
      </c>
      <c r="H43" s="4">
        <v>23.14</v>
      </c>
    </row>
    <row r="44" spans="1:8" x14ac:dyDescent="0.25">
      <c r="A44" s="9">
        <v>44804</v>
      </c>
      <c r="B44" s="4">
        <v>6.23</v>
      </c>
      <c r="C44" s="4">
        <v>2.34</v>
      </c>
      <c r="D44" s="4">
        <v>3.23</v>
      </c>
      <c r="E44" s="4">
        <v>3.55</v>
      </c>
      <c r="F44" s="4">
        <v>8.5500000000000007</v>
      </c>
      <c r="G44" s="4">
        <v>-0.89</v>
      </c>
      <c r="H44" s="4">
        <v>23.01</v>
      </c>
    </row>
    <row r="45" spans="1:8" x14ac:dyDescent="0.25">
      <c r="A45" s="9">
        <v>44834</v>
      </c>
      <c r="B45" s="4">
        <v>4.01</v>
      </c>
      <c r="C45" s="4">
        <v>1.83</v>
      </c>
      <c r="D45" s="4">
        <v>2.0299999999999998</v>
      </c>
      <c r="E45" s="4">
        <v>2.41</v>
      </c>
      <c r="F45" s="4">
        <v>13.75</v>
      </c>
      <c r="G45" s="4">
        <v>-0.61</v>
      </c>
      <c r="H45" s="4">
        <v>23.41</v>
      </c>
    </row>
    <row r="46" spans="1:8" x14ac:dyDescent="0.25">
      <c r="A46" s="9">
        <v>44865</v>
      </c>
      <c r="B46" s="4">
        <v>2.83</v>
      </c>
      <c r="C46" s="4">
        <v>2.79</v>
      </c>
      <c r="D46" s="4">
        <v>2.9</v>
      </c>
      <c r="E46" s="4">
        <v>1.55</v>
      </c>
      <c r="F46" s="4">
        <v>18.28</v>
      </c>
      <c r="G46" s="4">
        <v>-0.57999999999999996</v>
      </c>
      <c r="H46" s="4">
        <v>27.77</v>
      </c>
    </row>
    <row r="47" spans="1:8" x14ac:dyDescent="0.25">
      <c r="A47" s="9">
        <v>44895</v>
      </c>
      <c r="B47" s="4">
        <v>3.7</v>
      </c>
      <c r="C47" s="4">
        <v>2.33</v>
      </c>
      <c r="D47" s="4">
        <v>2.0099999999999998</v>
      </c>
      <c r="E47" s="4">
        <v>0.51</v>
      </c>
      <c r="F47" s="4">
        <v>10.41</v>
      </c>
      <c r="G47" s="4">
        <v>0.74</v>
      </c>
      <c r="H47" s="4">
        <v>19.71</v>
      </c>
    </row>
    <row r="48" spans="1:8" x14ac:dyDescent="0.25">
      <c r="A48" s="9">
        <v>44926</v>
      </c>
      <c r="B48" s="4">
        <v>4.7300000000000004</v>
      </c>
      <c r="C48" s="4">
        <v>2.1</v>
      </c>
      <c r="D48" s="4">
        <v>1.47</v>
      </c>
      <c r="E48" s="4">
        <v>0.3</v>
      </c>
      <c r="F48" s="4">
        <v>4.72</v>
      </c>
      <c r="G48" s="4">
        <v>-0.34</v>
      </c>
      <c r="H48" s="4">
        <v>12.96</v>
      </c>
    </row>
    <row r="49" spans="1:8" x14ac:dyDescent="0.25">
      <c r="A49" s="9">
        <v>44957</v>
      </c>
      <c r="B49" s="4">
        <v>3.61</v>
      </c>
      <c r="C49" s="4">
        <v>1.56</v>
      </c>
      <c r="D49" s="4">
        <v>1.06</v>
      </c>
      <c r="E49" s="4">
        <v>1.1000000000000001</v>
      </c>
      <c r="F49" s="4">
        <v>4.66</v>
      </c>
      <c r="G49" s="4">
        <v>0.17</v>
      </c>
      <c r="H49" s="4">
        <v>12.16</v>
      </c>
    </row>
    <row r="50" spans="1:8" x14ac:dyDescent="0.25">
      <c r="A50" s="9">
        <v>44985</v>
      </c>
      <c r="B50" s="4">
        <v>2.58</v>
      </c>
      <c r="C50" s="4">
        <v>1.62</v>
      </c>
      <c r="D50" s="4">
        <v>0.39</v>
      </c>
      <c r="E50" s="4">
        <v>1.3</v>
      </c>
      <c r="F50" s="4">
        <v>6.1</v>
      </c>
      <c r="G50" s="4">
        <v>0.42</v>
      </c>
      <c r="H50" s="4">
        <v>12.41</v>
      </c>
    </row>
    <row r="51" spans="1:8" x14ac:dyDescent="0.25">
      <c r="A51" s="9">
        <v>45016</v>
      </c>
      <c r="B51" s="4">
        <v>3.29</v>
      </c>
      <c r="C51" s="4">
        <v>0.9</v>
      </c>
      <c r="D51" s="4">
        <v>-0.8</v>
      </c>
      <c r="E51" s="4">
        <v>0.7</v>
      </c>
      <c r="F51" s="4">
        <v>2.9</v>
      </c>
      <c r="G51" s="4">
        <v>-0.25</v>
      </c>
      <c r="H51" s="4">
        <v>6.74</v>
      </c>
    </row>
    <row r="52" spans="1:8" x14ac:dyDescent="0.25">
      <c r="A52" s="7"/>
    </row>
    <row r="53" spans="1:8" x14ac:dyDescent="0.25">
      <c r="A53" s="7"/>
    </row>
    <row r="54" spans="1:8" x14ac:dyDescent="0.25">
      <c r="A54" s="7"/>
    </row>
    <row r="55" spans="1:8" x14ac:dyDescent="0.25">
      <c r="A55" s="7"/>
    </row>
    <row r="56" spans="1:8" x14ac:dyDescent="0.25">
      <c r="A56" s="7"/>
    </row>
    <row r="57" spans="1:8" x14ac:dyDescent="0.25">
      <c r="A57" s="7"/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of charts</vt:lpstr>
      <vt:lpstr>1</vt:lpstr>
      <vt:lpstr>2</vt:lpstr>
      <vt:lpstr>3</vt:lpstr>
      <vt:lpstr>4</vt:lpstr>
      <vt:lpstr>5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2023-05-23T13:03:34Z</dcterms:created>
  <dcterms:modified xsi:type="dcterms:W3CDTF">2023-05-23T13:11:25Z</dcterms:modified>
</cp:coreProperties>
</file>