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5480" windowHeight="11640"/>
  </bookViews>
  <sheets>
    <sheet name="MKR SA EQU" sheetId="1" r:id="rId1"/>
  </sheets>
  <externalReferences>
    <externalReference r:id="rId2"/>
  </externalReferences>
  <definedNames>
    <definedName name="_xlnm.Print_Area" localSheetId="0">'MKR SA EQU'!$B$2:$M$19</definedName>
    <definedName name="Uppgjdagur">'[1]ebl.1.0 '!$C$12</definedName>
    <definedName name="wrn.Útprentunarskýrsla._.1." hidden="1">{#N/A,#N/A,FALSE,"ebl.1.0 ";#N/A,#N/A,FALSE,"skýr.bl";#N/A,#N/A,FALSE,"ebl.2.0";#N/A,#N/A,FALSE,"ebl.3.0";#N/A,#N/A,FALSE,"ebl.3.1";#N/A,#N/A,FALSE,"ebl.3.2";#N/A,#N/A,FALSE,"ebl.3.3";#N/A,#N/A,FALSE,"ebl.4.0";#N/A,#N/A,FALSE,"ebl. 5.0";#N/A,#N/A,FALSE,"ebl. 5.1";#N/A,#N/A,FALSE,"ebl.5.2";#N/A,#N/A,FALSE,"ebl.5.3";#N/A,#N/A,FALSE,"ebl. 5.4";#N/A,#N/A,FALSE,"ebl. 6.0";#N/A,#N/A,FALSE,"ebl.6.1";#N/A,#N/A,FALSE,"ebl. 6.2";#N/A,#N/A,FALSE,"ebl.6.3";#N/A,#N/A,FALSE,"ebl.6.4";#N/A,#N/A,FALSE,"ebl. 7.0";#N/A,#N/A,FALSE,"ebl.8.0"}</definedName>
    <definedName name="wrn.Útprentunarskýrsla._.2." hidden="1">{#N/A,#N/A,FALSE,"ebl.1.0 ";#N/A,#N/A,FALSE,"skýr.bl";#N/A,#N/A,FALSE,"ebl.2.0";#N/A,#N/A,FALSE,"ebl.3.0";#N/A,#N/A,FALSE,"ebl.3.1";#N/A,#N/A,FALSE,"ebl.3.2";#N/A,#N/A,FALSE,"ebl.3.3";#N/A,#N/A,FALSE,"ebl.4.0";#N/A,#N/A,FALSE,"ebl.8.0"}</definedName>
  </definedNames>
  <calcPr calcId="125725"/>
</workbook>
</file>

<file path=xl/calcChain.xml><?xml version="1.0" encoding="utf-8"?>
<calcChain xmlns="http://schemas.openxmlformats.org/spreadsheetml/2006/main">
  <c r="K12" i="1"/>
  <c r="K15"/>
  <c r="M15"/>
  <c r="K14"/>
  <c r="M14" s="1"/>
  <c r="M13" s="1"/>
  <c r="K13"/>
  <c r="J13"/>
  <c r="I13"/>
  <c r="G13"/>
  <c r="F13"/>
  <c r="M12"/>
  <c r="K11"/>
  <c r="M11" s="1"/>
  <c r="M10" s="1"/>
  <c r="M9" s="1"/>
  <c r="K10"/>
  <c r="J10"/>
  <c r="I10"/>
  <c r="G10"/>
  <c r="F10"/>
  <c r="K9"/>
  <c r="J9"/>
  <c r="I9"/>
  <c r="G9"/>
  <c r="F9"/>
</calcChain>
</file>

<file path=xl/comments1.xml><?xml version="1.0" encoding="utf-8"?>
<comments xmlns="http://schemas.openxmlformats.org/spreadsheetml/2006/main">
  <authors>
    <author>Lilja Rut Kristófersdóttir</author>
  </authors>
  <commentList>
    <comment ref="I6" authorId="0">
      <text>
        <r>
          <rPr>
            <sz val="12"/>
            <color indexed="81"/>
            <rFont val="Tahoma"/>
            <family val="2"/>
          </rPr>
          <t>Með nettóstöðu fjármálagerninga er átt við mismuninn milli gnóttstöðu (skortstöðu) og skortstöðu (gnóttstöðu) í sömu fjármálagerningum.</t>
        </r>
      </text>
    </comment>
  </commentList>
</comments>
</file>

<file path=xl/sharedStrings.xml><?xml version="1.0" encoding="utf-8"?>
<sst xmlns="http://schemas.openxmlformats.org/spreadsheetml/2006/main" count="34" uniqueCount="32">
  <si>
    <t>MKR SA EQU</t>
  </si>
  <si>
    <t>MARKET RISK: STANDARDISED APPROACH FOR POSITION RISK IN EQUITIES</t>
  </si>
  <si>
    <t>National market:</t>
  </si>
  <si>
    <t>All markets</t>
  </si>
  <si>
    <t>(Thousand ISK)</t>
  </si>
  <si>
    <t>POSITIONS</t>
  </si>
  <si>
    <t>RISK CAPITAL CHARGE
(%)</t>
  </si>
  <si>
    <t>CAPITAL REQUIREMENTS</t>
  </si>
  <si>
    <t>ALL POSITIONS</t>
  </si>
  <si>
    <r>
      <t>(-)</t>
    </r>
    <r>
      <rPr>
        <sz val="12"/>
        <rFont val="Verdana"/>
        <family val="2"/>
      </rPr>
      <t xml:space="preserve"> REDUCTION EFFECT FOR UNDERWRITING POSITIONS</t>
    </r>
  </si>
  <si>
    <t>NET POSITIONS</t>
  </si>
  <si>
    <t>NET POSITIONS SUBJECT TO CAPITAL CHARGE</t>
  </si>
  <si>
    <t>LONG</t>
  </si>
  <si>
    <t>SHORT</t>
  </si>
  <si>
    <t>(1)</t>
  </si>
  <si>
    <t>(2)</t>
  </si>
  <si>
    <t>(3)</t>
  </si>
  <si>
    <t>(4)</t>
  </si>
  <si>
    <t>(5)</t>
  </si>
  <si>
    <t>(6)</t>
  </si>
  <si>
    <t>(7)</t>
  </si>
  <si>
    <t>EQUITIES IN TRADING BOOK</t>
  </si>
  <si>
    <t xml:space="preserve">    1 General risk</t>
  </si>
  <si>
    <t>1.1 Exchange traded stock-index futures broadly diversified subject to particular approach</t>
  </si>
  <si>
    <t>1.2 Other equities than exchange traded stock-index futures broadly diversified</t>
  </si>
  <si>
    <t xml:space="preserve">    2 Specific risk</t>
  </si>
  <si>
    <t>2.1 High quality, liquid and diversified portfolios subject to lower capital requirements</t>
  </si>
  <si>
    <t>2.2 Other equities than high quality, liquid and diversified portfolios</t>
  </si>
  <si>
    <t xml:space="preserve">    3 Particular approach for position risk in CIUs</t>
  </si>
  <si>
    <t xml:space="preserve">    4 Margin-based approach for exchange-traded futures and options</t>
  </si>
  <si>
    <t xml:space="preserve">    5 Margin-based approach for OTC futures and options</t>
  </si>
  <si>
    <t xml:space="preserve">    6 Other non-delta risks for options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</si>
</sst>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b/>
      <sz val="1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sz val="12"/>
      <color indexed="81"/>
      <name val="Tahoma"/>
      <family val="2"/>
    </font>
    <font>
      <b/>
      <sz val="20"/>
      <name val="Verdana"/>
      <family val="2"/>
    </font>
    <font>
      <sz val="20"/>
      <name val="Verdana"/>
      <family val="2"/>
    </font>
    <font>
      <b/>
      <sz val="1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Up">
        <fgColor indexed="23"/>
      </patternFill>
    </fill>
    <fill>
      <patternFill patternType="solid">
        <fgColor indexed="2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Border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9" xfId="0" applyFont="1" applyFill="1" applyBorder="1"/>
    <xf numFmtId="0" fontId="2" fillId="2" borderId="0" xfId="0" applyFont="1" applyFill="1" applyBorder="1"/>
    <xf numFmtId="0" fontId="3" fillId="2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0" borderId="15" xfId="0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3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9" fontId="3" fillId="3" borderId="24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9" fontId="3" fillId="3" borderId="13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3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/>
    </xf>
    <xf numFmtId="3" fontId="2" fillId="0" borderId="22" xfId="0" applyNumberFormat="1" applyFont="1" applyFill="1" applyBorder="1" applyAlignment="1">
      <alignment horizontal="center" vertical="center"/>
    </xf>
    <xf numFmtId="3" fontId="2" fillId="0" borderId="25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9" fontId="3" fillId="3" borderId="13" xfId="0" applyNumberFormat="1" applyFont="1" applyFill="1" applyBorder="1" applyAlignment="1">
      <alignment vertical="center"/>
    </xf>
    <xf numFmtId="3" fontId="2" fillId="0" borderId="13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3" fontId="2" fillId="0" borderId="25" xfId="0" applyNumberFormat="1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0" fontId="2" fillId="0" borderId="35" xfId="0" applyFont="1" applyFill="1" applyBorder="1" applyAlignment="1">
      <alignment vertical="center"/>
    </xf>
    <xf numFmtId="0" fontId="2" fillId="0" borderId="36" xfId="0" applyFont="1" applyFill="1" applyBorder="1" applyAlignment="1">
      <alignment vertical="center"/>
    </xf>
    <xf numFmtId="0" fontId="2" fillId="4" borderId="37" xfId="0" applyFont="1" applyFill="1" applyBorder="1" applyAlignment="1">
      <alignment horizontal="center" vertical="center"/>
    </xf>
    <xf numFmtId="9" fontId="3" fillId="3" borderId="37" xfId="0" applyNumberFormat="1" applyFont="1" applyFill="1" applyBorder="1" applyAlignment="1">
      <alignment vertical="center"/>
    </xf>
    <xf numFmtId="0" fontId="2" fillId="0" borderId="38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/>
    </xf>
    <xf numFmtId="0" fontId="2" fillId="0" borderId="40" xfId="0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3" fontId="7" fillId="0" borderId="41" xfId="0" applyNumberFormat="1" applyFont="1" applyFill="1" applyBorder="1" applyAlignment="1" applyProtection="1">
      <alignment horizontal="center" vertical="center"/>
      <protection locked="0"/>
    </xf>
    <xf numFmtId="3" fontId="6" fillId="0" borderId="22" xfId="0" applyNumberFormat="1" applyFont="1" applyFill="1" applyBorder="1" applyAlignment="1">
      <alignment horizontal="center" vertical="center"/>
    </xf>
    <xf numFmtId="3" fontId="7" fillId="0" borderId="15" xfId="0" applyNumberFormat="1" applyFont="1" applyFill="1" applyBorder="1" applyAlignment="1">
      <alignment horizontal="center" vertical="center"/>
    </xf>
    <xf numFmtId="3" fontId="6" fillId="0" borderId="24" xfId="0" applyNumberFormat="1" applyFont="1" applyFill="1" applyBorder="1" applyAlignment="1" applyProtection="1">
      <alignment horizontal="center" vertical="center"/>
    </xf>
    <xf numFmtId="3" fontId="7" fillId="0" borderId="16" xfId="0" applyNumberFormat="1" applyFont="1" applyFill="1" applyBorder="1" applyAlignment="1">
      <alignment horizontal="center" vertical="center"/>
    </xf>
    <xf numFmtId="3" fontId="6" fillId="0" borderId="25" xfId="0" applyNumberFormat="1" applyFont="1" applyFill="1" applyBorder="1" applyAlignment="1">
      <alignment horizontal="center" vertical="center"/>
    </xf>
    <xf numFmtId="9" fontId="8" fillId="3" borderId="13" xfId="0" applyNumberFormat="1" applyFont="1" applyFill="1" applyBorder="1" applyAlignment="1">
      <alignment horizontal="center" vertical="center"/>
    </xf>
    <xf numFmtId="9" fontId="8" fillId="3" borderId="13" xfId="0" applyNumberFormat="1" applyFont="1" applyFill="1" applyBorder="1" applyAlignment="1">
      <alignment vertical="center"/>
    </xf>
    <xf numFmtId="3" fontId="6" fillId="0" borderId="13" xfId="0" applyNumberFormat="1" applyFont="1" applyFill="1" applyBorder="1" applyAlignment="1" applyProtection="1">
      <alignment horizontal="center" vertical="center"/>
    </xf>
    <xf numFmtId="3" fontId="7" fillId="0" borderId="39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228601</xdr:colOff>
      <xdr:row>2</xdr:row>
      <xdr:rowOff>57151</xdr:rowOff>
    </xdr:from>
    <xdr:to>
      <xdr:col>12</xdr:col>
      <xdr:colOff>952501</xdr:colOff>
      <xdr:row>3</xdr:row>
      <xdr:rowOff>419101</xdr:rowOff>
    </xdr:to>
    <xdr:sp macro="" textlink="">
      <xdr:nvSpPr>
        <xdr:cNvPr id="2" name="TextBox 1"/>
        <xdr:cNvSpPr txBox="1"/>
      </xdr:nvSpPr>
      <xdr:spPr>
        <a:xfrm>
          <a:off x="16268701" y="514351"/>
          <a:ext cx="2152650" cy="723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4400"/>
            <a:t>DÆMI 7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ME_Gogn\Lanastofnanir\Eiginfj&#225;r_sk&#253;rsla_2005_nov\EFJskyrsla2005nov_J&#246;kla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m skjalið"/>
      <sheetName val="ebl.1.0 "/>
      <sheetName val="skýr.bl"/>
      <sheetName val="ebl.2.0"/>
      <sheetName val="ebl.3.0"/>
      <sheetName val="ebl.3.1"/>
      <sheetName val="ebl.3.2"/>
      <sheetName val="ebl.3.3"/>
      <sheetName val="ebl.4.0"/>
      <sheetName val="ebl. 5.0"/>
      <sheetName val="ebl. 5.1"/>
      <sheetName val="ebl.5.2"/>
      <sheetName val="ebl.5.3"/>
      <sheetName val="ebl. 5.4"/>
      <sheetName val="ebl. 5.5 "/>
      <sheetName val="ebl. 6.0"/>
      <sheetName val="ebl.6.1"/>
      <sheetName val="ebl. 6.2"/>
      <sheetName val="ebl.6.3"/>
      <sheetName val="ebl.6.4"/>
      <sheetName val="ebl. 7.0"/>
      <sheetName val="ebl.7.1"/>
      <sheetName val="ebl.8.0"/>
      <sheetName val="FME_Lestur"/>
    </sheetNames>
    <sheetDataSet>
      <sheetData sheetId="0" refreshError="1"/>
      <sheetData sheetId="1">
        <row r="12">
          <cell r="C12" t="str">
            <v>Uppgjör pr.: 30.11.2005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tabColor indexed="17"/>
  </sheetPr>
  <dimension ref="B2:M33"/>
  <sheetViews>
    <sheetView tabSelected="1" zoomScale="50" workbookViewId="0">
      <selection activeCell="F12" sqref="F12"/>
    </sheetView>
  </sheetViews>
  <sheetFormatPr defaultColWidth="11.42578125" defaultRowHeight="12.75"/>
  <cols>
    <col min="1" max="1" width="4.85546875" style="11" customWidth="1"/>
    <col min="2" max="2" width="5.85546875" style="11" customWidth="1"/>
    <col min="3" max="3" width="6.7109375" style="11" customWidth="1"/>
    <col min="4" max="4" width="38" style="11" customWidth="1"/>
    <col min="5" max="5" width="48.85546875" style="11" customWidth="1"/>
    <col min="6" max="7" width="22.140625" style="69" customWidth="1"/>
    <col min="8" max="11" width="22.7109375" style="69" customWidth="1"/>
    <col min="12" max="12" width="21.28515625" style="11" customWidth="1"/>
    <col min="13" max="13" width="21.85546875" style="11" customWidth="1"/>
    <col min="14" max="16384" width="11.42578125" style="11"/>
  </cols>
  <sheetData>
    <row r="2" spans="2:13" s="2" customFormat="1" ht="22.5" customHeight="1">
      <c r="B2" s="1" t="s">
        <v>0</v>
      </c>
      <c r="C2" s="1"/>
      <c r="D2" s="1"/>
      <c r="E2" s="1"/>
      <c r="G2" s="1" t="s">
        <v>1</v>
      </c>
      <c r="I2" s="3"/>
      <c r="J2" s="3"/>
      <c r="K2" s="3"/>
    </row>
    <row r="3" spans="2:13" s="4" customFormat="1" ht="28.5" customHeight="1">
      <c r="B3" s="2" t="s">
        <v>2</v>
      </c>
      <c r="D3" s="5"/>
      <c r="E3" s="6" t="s">
        <v>3</v>
      </c>
      <c r="G3" s="7"/>
      <c r="H3" s="7"/>
      <c r="I3" s="8" t="s">
        <v>4</v>
      </c>
      <c r="J3" s="7"/>
      <c r="K3" s="7"/>
    </row>
    <row r="4" spans="2:13" ht="50.25" customHeight="1" thickBot="1">
      <c r="B4" s="9"/>
      <c r="C4" s="10"/>
      <c r="E4" s="12"/>
      <c r="F4" s="12"/>
      <c r="G4" s="13"/>
      <c r="H4" s="13"/>
      <c r="I4" s="13"/>
      <c r="J4" s="13"/>
      <c r="K4" s="13"/>
      <c r="L4" s="10"/>
      <c r="M4" s="10"/>
    </row>
    <row r="5" spans="2:13" ht="24" customHeight="1">
      <c r="B5" s="14"/>
      <c r="C5" s="15"/>
      <c r="D5" s="15"/>
      <c r="E5" s="15"/>
      <c r="F5" s="82" t="s">
        <v>5</v>
      </c>
      <c r="G5" s="83"/>
      <c r="H5" s="83"/>
      <c r="I5" s="83"/>
      <c r="J5" s="83"/>
      <c r="K5" s="84"/>
      <c r="L5" s="85" t="s">
        <v>6</v>
      </c>
      <c r="M5" s="88" t="s">
        <v>7</v>
      </c>
    </row>
    <row r="6" spans="2:13" ht="63.75" customHeight="1">
      <c r="B6" s="16"/>
      <c r="C6" s="17"/>
      <c r="D6" s="17"/>
      <c r="E6" s="17"/>
      <c r="F6" s="91" t="s">
        <v>8</v>
      </c>
      <c r="G6" s="92"/>
      <c r="H6" s="18" t="s">
        <v>9</v>
      </c>
      <c r="I6" s="91" t="s">
        <v>10</v>
      </c>
      <c r="J6" s="92"/>
      <c r="K6" s="19" t="s">
        <v>11</v>
      </c>
      <c r="L6" s="86"/>
      <c r="M6" s="89"/>
    </row>
    <row r="7" spans="2:13" ht="15">
      <c r="B7" s="16"/>
      <c r="C7" s="17"/>
      <c r="D7" s="17"/>
      <c r="E7" s="17"/>
      <c r="F7" s="20" t="s">
        <v>12</v>
      </c>
      <c r="G7" s="20" t="s">
        <v>13</v>
      </c>
      <c r="H7" s="21"/>
      <c r="I7" s="20" t="s">
        <v>12</v>
      </c>
      <c r="J7" s="20" t="s">
        <v>13</v>
      </c>
      <c r="K7" s="22"/>
      <c r="L7" s="87"/>
      <c r="M7" s="90"/>
    </row>
    <row r="8" spans="2:13" ht="15">
      <c r="B8" s="23"/>
      <c r="C8" s="24"/>
      <c r="D8" s="24"/>
      <c r="E8" s="25"/>
      <c r="F8" s="26" t="s">
        <v>14</v>
      </c>
      <c r="G8" s="26" t="s">
        <v>15</v>
      </c>
      <c r="H8" s="27" t="s">
        <v>16</v>
      </c>
      <c r="I8" s="28" t="s">
        <v>17</v>
      </c>
      <c r="J8" s="28" t="s">
        <v>18</v>
      </c>
      <c r="K8" s="28" t="s">
        <v>19</v>
      </c>
      <c r="L8" s="29"/>
      <c r="M8" s="30" t="s">
        <v>20</v>
      </c>
    </row>
    <row r="9" spans="2:13" ht="30" customHeight="1">
      <c r="B9" s="31" t="s">
        <v>21</v>
      </c>
      <c r="C9" s="32"/>
      <c r="D9" s="32"/>
      <c r="E9" s="33"/>
      <c r="F9" s="71">
        <f>+F10+F13+F16</f>
        <v>1300</v>
      </c>
      <c r="G9" s="71">
        <f>+G10+G13+G16</f>
        <v>900</v>
      </c>
      <c r="H9" s="34"/>
      <c r="I9" s="71">
        <f>+I10+I13+I16</f>
        <v>1300</v>
      </c>
      <c r="J9" s="71">
        <f>+J10+J13+J16</f>
        <v>900</v>
      </c>
      <c r="K9" s="71">
        <f>+K10+K13+K16</f>
        <v>1300</v>
      </c>
      <c r="L9" s="35"/>
      <c r="M9" s="77">
        <f>+M10+M13+M16+M19</f>
        <v>60</v>
      </c>
    </row>
    <row r="10" spans="2:13" ht="30" customHeight="1">
      <c r="B10" s="36" t="s">
        <v>22</v>
      </c>
      <c r="C10" s="32"/>
      <c r="D10" s="32"/>
      <c r="E10" s="33"/>
      <c r="F10" s="71">
        <f>+SUM(F11:F12)</f>
        <v>650</v>
      </c>
      <c r="G10" s="71">
        <f>+SUM(G11:G12)</f>
        <v>450</v>
      </c>
      <c r="H10" s="37"/>
      <c r="I10" s="71">
        <f>+SUM(I11:I12)</f>
        <v>650</v>
      </c>
      <c r="J10" s="71">
        <f>+SUM(J11:J12)</f>
        <v>450</v>
      </c>
      <c r="K10" s="73">
        <f>+K11+K12</f>
        <v>200</v>
      </c>
      <c r="L10" s="38"/>
      <c r="M10" s="77">
        <f>+SUM(M11:M12)</f>
        <v>16</v>
      </c>
    </row>
    <row r="11" spans="2:13" ht="30" customHeight="1" thickBot="1">
      <c r="B11" s="39"/>
      <c r="C11" s="40" t="s">
        <v>23</v>
      </c>
      <c r="D11" s="40"/>
      <c r="E11" s="41"/>
      <c r="F11" s="42"/>
      <c r="G11" s="42"/>
      <c r="H11" s="43"/>
      <c r="I11" s="42"/>
      <c r="J11" s="42"/>
      <c r="K11" s="44">
        <f>+ABS(I11-J11)</f>
        <v>0</v>
      </c>
      <c r="L11" s="78">
        <v>0.08</v>
      </c>
      <c r="M11" s="45">
        <f>+K11*L11</f>
        <v>0</v>
      </c>
    </row>
    <row r="12" spans="2:13" ht="30" customHeight="1" thickBot="1">
      <c r="B12" s="46"/>
      <c r="C12" s="47" t="s">
        <v>24</v>
      </c>
      <c r="D12" s="47"/>
      <c r="E12" s="47"/>
      <c r="F12" s="81">
        <v>650</v>
      </c>
      <c r="G12" s="72">
        <v>450</v>
      </c>
      <c r="H12" s="70"/>
      <c r="I12" s="81">
        <v>650</v>
      </c>
      <c r="J12" s="72">
        <v>450</v>
      </c>
      <c r="K12" s="74">
        <f>+ABS(I12-J12)</f>
        <v>200</v>
      </c>
      <c r="L12" s="78">
        <v>0.08</v>
      </c>
      <c r="M12" s="76">
        <f>+K12*L12</f>
        <v>16</v>
      </c>
    </row>
    <row r="13" spans="2:13" ht="30" customHeight="1">
      <c r="B13" s="36" t="s">
        <v>25</v>
      </c>
      <c r="C13" s="32"/>
      <c r="D13" s="32"/>
      <c r="E13" s="33"/>
      <c r="F13" s="71">
        <f>+SUM(F14:F15)</f>
        <v>650</v>
      </c>
      <c r="G13" s="71">
        <f>+SUM(G14:G15)</f>
        <v>450</v>
      </c>
      <c r="H13" s="49"/>
      <c r="I13" s="80">
        <f>+I14+I15</f>
        <v>650</v>
      </c>
      <c r="J13" s="75">
        <f>+J14+J15</f>
        <v>450</v>
      </c>
      <c r="K13" s="71">
        <f>+SUM(K14:K15)</f>
        <v>1100</v>
      </c>
      <c r="L13" s="79"/>
      <c r="M13" s="77">
        <f>+SUM(M14:M15)</f>
        <v>44</v>
      </c>
    </row>
    <row r="14" spans="2:13" ht="30" customHeight="1" thickBot="1">
      <c r="B14" s="39"/>
      <c r="C14" s="40" t="s">
        <v>26</v>
      </c>
      <c r="D14" s="40"/>
      <c r="E14" s="41"/>
      <c r="F14" s="42"/>
      <c r="G14" s="42"/>
      <c r="H14" s="49"/>
      <c r="I14" s="42"/>
      <c r="J14" s="42"/>
      <c r="K14" s="51">
        <f>+I14+J14</f>
        <v>0</v>
      </c>
      <c r="L14" s="78">
        <v>0.02</v>
      </c>
      <c r="M14" s="45">
        <f>+K14*L14</f>
        <v>0</v>
      </c>
    </row>
    <row r="15" spans="2:13" ht="30" customHeight="1" thickBot="1">
      <c r="B15" s="46"/>
      <c r="C15" s="47" t="s">
        <v>27</v>
      </c>
      <c r="D15" s="47"/>
      <c r="E15" s="47"/>
      <c r="F15" s="81">
        <v>650</v>
      </c>
      <c r="G15" s="72">
        <v>450</v>
      </c>
      <c r="H15" s="52"/>
      <c r="I15" s="72">
        <v>650</v>
      </c>
      <c r="J15" s="72">
        <v>450</v>
      </c>
      <c r="K15" s="74">
        <f>+I15+J15</f>
        <v>1100</v>
      </c>
      <c r="L15" s="78">
        <v>0.04</v>
      </c>
      <c r="M15" s="76">
        <f>+K15*L15</f>
        <v>44</v>
      </c>
    </row>
    <row r="16" spans="2:13" ht="30" customHeight="1">
      <c r="B16" s="53" t="s">
        <v>28</v>
      </c>
      <c r="C16" s="54"/>
      <c r="D16" s="54"/>
      <c r="E16" s="55"/>
      <c r="F16" s="42"/>
      <c r="G16" s="42"/>
      <c r="H16" s="49"/>
      <c r="I16" s="42"/>
      <c r="J16" s="42"/>
      <c r="K16" s="42"/>
      <c r="L16" s="50"/>
      <c r="M16" s="56"/>
    </row>
    <row r="17" spans="2:13" ht="30" customHeight="1">
      <c r="B17" s="57" t="s">
        <v>29</v>
      </c>
      <c r="C17" s="58"/>
      <c r="D17" s="58"/>
      <c r="E17" s="59"/>
      <c r="F17" s="60"/>
      <c r="G17" s="60"/>
      <c r="H17" s="60"/>
      <c r="I17" s="60"/>
      <c r="J17" s="60"/>
      <c r="K17" s="60"/>
      <c r="L17" s="50"/>
      <c r="M17" s="61"/>
    </row>
    <row r="18" spans="2:13" ht="30" customHeight="1">
      <c r="B18" s="57" t="s">
        <v>30</v>
      </c>
      <c r="C18" s="58"/>
      <c r="D18" s="58"/>
      <c r="E18" s="59"/>
      <c r="F18" s="52"/>
      <c r="G18" s="52"/>
      <c r="H18" s="52"/>
      <c r="I18" s="52"/>
      <c r="J18" s="52"/>
      <c r="K18" s="48"/>
      <c r="L18" s="50"/>
      <c r="M18" s="62"/>
    </row>
    <row r="19" spans="2:13" ht="30" customHeight="1" thickBot="1">
      <c r="B19" s="63" t="s">
        <v>31</v>
      </c>
      <c r="C19" s="64"/>
      <c r="D19" s="64"/>
      <c r="E19" s="65"/>
      <c r="F19" s="66"/>
      <c r="G19" s="66"/>
      <c r="H19" s="66"/>
      <c r="I19" s="66"/>
      <c r="J19" s="66"/>
      <c r="K19" s="66"/>
      <c r="L19" s="67"/>
      <c r="M19" s="68"/>
    </row>
    <row r="33" spans="9:9">
      <c r="I33" s="93"/>
    </row>
  </sheetData>
  <mergeCells count="5">
    <mergeCell ref="F5:K5"/>
    <mergeCell ref="L5:L7"/>
    <mergeCell ref="M5:M7"/>
    <mergeCell ref="F6:G6"/>
    <mergeCell ref="I6:J6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47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MKR SA EQU</vt:lpstr>
      <vt:lpstr>'MKR SA EQU'!Print_Area</vt:lpstr>
    </vt:vector>
  </TitlesOfParts>
  <Company>Fjármálaeftirlitið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Lilja</dc:creator>
  <cp:lastModifiedBy>Lilja</cp:lastModifiedBy>
  <dcterms:created xsi:type="dcterms:W3CDTF">2008-03-10T13:21:37Z</dcterms:created>
  <dcterms:modified xsi:type="dcterms:W3CDTF">2008-04-04T11:05:33Z</dcterms:modified>
</cp:coreProperties>
</file>