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5480" windowHeight="11640"/>
  </bookViews>
  <sheets>
    <sheet name="MKR SA FX" sheetId="1" r:id="rId1"/>
  </sheets>
  <externalReferences>
    <externalReference r:id="rId2"/>
  </externalReferences>
  <definedNames>
    <definedName name="_xlnm.Print_Area" localSheetId="0">'MKR SA FX'!$B$2:$R$37</definedName>
    <definedName name="Uppgjdagur">'[1]ebl.1.0 '!$C$12</definedName>
    <definedName name="wrn.Útprentunarskýrsla._.1." hidden="1">{#N/A,#N/A,FALSE,"ebl.1.0 ";#N/A,#N/A,FALSE,"skýr.bl";#N/A,#N/A,FALSE,"ebl.2.0";#N/A,#N/A,FALSE,"ebl.3.0";#N/A,#N/A,FALSE,"ebl.3.1";#N/A,#N/A,FALSE,"ebl.3.2";#N/A,#N/A,FALSE,"ebl.3.3";#N/A,#N/A,FALSE,"ebl.4.0";#N/A,#N/A,FALSE,"ebl. 5.0";#N/A,#N/A,FALSE,"ebl. 5.1";#N/A,#N/A,FALSE,"ebl.5.2";#N/A,#N/A,FALSE,"ebl.5.3";#N/A,#N/A,FALSE,"ebl. 5.4";#N/A,#N/A,FALSE,"ebl. 6.0";#N/A,#N/A,FALSE,"ebl.6.1";#N/A,#N/A,FALSE,"ebl. 6.2";#N/A,#N/A,FALSE,"ebl.6.3";#N/A,#N/A,FALSE,"ebl.6.4";#N/A,#N/A,FALSE,"ebl. 7.0";#N/A,#N/A,FALSE,"ebl.8.0"}</definedName>
    <definedName name="wrn.Útprentunarskýrsla._.2." hidden="1">{#N/A,#N/A,FALSE,"ebl.1.0 ";#N/A,#N/A,FALSE,"skýr.bl";#N/A,#N/A,FALSE,"ebl.2.0";#N/A,#N/A,FALSE,"ebl.3.0";#N/A,#N/A,FALSE,"ebl.3.1";#N/A,#N/A,FALSE,"ebl.3.2";#N/A,#N/A,FALSE,"ebl.3.3";#N/A,#N/A,FALSE,"ebl.4.0";#N/A,#N/A,FALSE,"ebl.8.0"}</definedName>
  </definedNames>
  <calcPr calcId="125725"/>
</workbook>
</file>

<file path=xl/calcChain.xml><?xml version="1.0" encoding="utf-8"?>
<calcChain xmlns="http://schemas.openxmlformats.org/spreadsheetml/2006/main">
  <c r="H10" i="1"/>
  <c r="I10"/>
  <c r="F14"/>
  <c r="F10" s="1"/>
  <c r="G14"/>
  <c r="G10" s="1"/>
  <c r="J15"/>
  <c r="K15"/>
  <c r="L15"/>
  <c r="M15"/>
  <c r="R15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K14" l="1"/>
  <c r="J14"/>
  <c r="K10"/>
  <c r="M14"/>
  <c r="M10" s="1"/>
  <c r="J10"/>
  <c r="L14"/>
  <c r="L10" l="1"/>
  <c r="R14"/>
  <c r="R10" s="1"/>
</calcChain>
</file>

<file path=xl/comments1.xml><?xml version="1.0" encoding="utf-8"?>
<comments xmlns="http://schemas.openxmlformats.org/spreadsheetml/2006/main">
  <authors>
    <author>Lilja Rut Kristófersdóttir</author>
  </authors>
  <commentList>
    <comment ref="F6" authorId="0">
      <text>
        <r>
          <rPr>
            <sz val="12"/>
            <color indexed="81"/>
            <rFont val="Tahoma"/>
            <family val="2"/>
          </rPr>
          <t>Positions in each currency</t>
        </r>
      </text>
    </comment>
    <comment ref="G6" authorId="0">
      <text>
        <r>
          <rPr>
            <sz val="12"/>
            <color indexed="81"/>
            <rFont val="Tahoma"/>
            <family val="2"/>
          </rPr>
          <t>Positions in each currency</t>
        </r>
      </text>
    </comment>
  </commentList>
</comments>
</file>

<file path=xl/sharedStrings.xml><?xml version="1.0" encoding="utf-8"?>
<sst xmlns="http://schemas.openxmlformats.org/spreadsheetml/2006/main" count="60" uniqueCount="53">
  <si>
    <t>CIUs treated as separate currencies</t>
  </si>
  <si>
    <r>
      <t>Other non-EEA</t>
    </r>
    <r>
      <rPr>
        <strike/>
        <sz val="12"/>
        <rFont val="Verdana"/>
        <family val="2"/>
      </rPr>
      <t xml:space="preserve"> </t>
    </r>
    <r>
      <rPr>
        <sz val="12"/>
        <rFont val="Verdana"/>
        <family val="2"/>
      </rPr>
      <t>currencies</t>
    </r>
  </si>
  <si>
    <t>JPY</t>
  </si>
  <si>
    <t>AUD</t>
  </si>
  <si>
    <t>CAD</t>
  </si>
  <si>
    <t>USD</t>
  </si>
  <si>
    <t>Other EEA currencies</t>
  </si>
  <si>
    <t>CHF</t>
  </si>
  <si>
    <t>SEK</t>
  </si>
  <si>
    <t>GBP</t>
  </si>
  <si>
    <t>SKK</t>
  </si>
  <si>
    <t>MTL</t>
  </si>
  <si>
    <t>LVL</t>
  </si>
  <si>
    <t>CYP</t>
  </si>
  <si>
    <t>SIT</t>
  </si>
  <si>
    <t>LTL</t>
  </si>
  <si>
    <t>EEK</t>
  </si>
  <si>
    <t>DKK</t>
  </si>
  <si>
    <t>ERM2 currencies</t>
  </si>
  <si>
    <t>Euro</t>
  </si>
  <si>
    <t>Memorandum items: Currency positions</t>
  </si>
  <si>
    <t xml:space="preserve">    6 Other non-delta risks for currency options</t>
  </si>
  <si>
    <t xml:space="preserve">    5 Gold</t>
  </si>
  <si>
    <t xml:space="preserve">    4 All other currencies (including CIUs treated as different currencies)</t>
  </si>
  <si>
    <t xml:space="preserve">    3 Currencies closely correlated</t>
  </si>
  <si>
    <t xml:space="preserve">    2 Currencies subject to intergovernmental agreements</t>
  </si>
  <si>
    <t xml:space="preserve">    1 Currencies in second stage of EMU</t>
  </si>
  <si>
    <t>TOTAL POSITIONS IN NON-REPORTING CURRENCIES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</si>
  <si>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</si>
  <si>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</si>
  <si>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</si>
  <si>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</si>
  <si>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</si>
  <si>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</si>
  <si>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</si>
  <si>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</si>
  <si>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</si>
  <si>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</si>
  <si>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MATCHED</t>
  </si>
  <si>
    <t>SHORT</t>
  </si>
  <si>
    <t>LONG</t>
  </si>
  <si>
    <t>Short</t>
  </si>
  <si>
    <t>Long</t>
  </si>
  <si>
    <t>Hedging positions for capital ratio</t>
  </si>
  <si>
    <t>Memorandum items:</t>
  </si>
  <si>
    <t>CAPITAL REQUIREMENTS</t>
  </si>
  <si>
    <t>RISK CAPITAL CHARGE
(%)</t>
  </si>
  <si>
    <t>POSITIONS SUBJECT TO CAPITAL CHARGE
(Including redistribution of unmatched positions in currencies subject to special treatment for matched positions)</t>
  </si>
  <si>
    <t>NET POSITIONS</t>
  </si>
  <si>
    <t>ALL POSITIONS</t>
  </si>
  <si>
    <t>(Thousand ISK)</t>
  </si>
  <si>
    <t>MARKET RISK STANDARDISED APPROACHES FOR FOREIGN EXCHANGE RISK</t>
  </si>
  <si>
    <t>MKR SA FX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</si>
</sst>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0"/>
      <name val="Arial"/>
      <family val="2"/>
    </font>
    <font>
      <sz val="12"/>
      <name val="Verdana"/>
      <family val="2"/>
    </font>
    <font>
      <sz val="20"/>
      <name val="Verdana"/>
      <family val="2"/>
    </font>
    <font>
      <b/>
      <sz val="12"/>
      <name val="Verdana"/>
      <family val="2"/>
    </font>
    <font>
      <strike/>
      <sz val="12"/>
      <name val="Verdana"/>
      <family val="2"/>
    </font>
    <font>
      <sz val="22"/>
      <name val="Verdana"/>
      <family val="2"/>
    </font>
    <font>
      <sz val="12"/>
      <color indexed="10"/>
      <name val="Verdana"/>
      <family val="2"/>
    </font>
    <font>
      <b/>
      <sz val="12"/>
      <color indexed="10"/>
      <name val="Verdana"/>
      <family val="2"/>
    </font>
    <font>
      <b/>
      <sz val="22"/>
      <name val="Verdana"/>
      <family val="2"/>
    </font>
    <font>
      <b/>
      <sz val="14"/>
      <name val="Verdana"/>
      <family val="2"/>
    </font>
    <font>
      <sz val="12"/>
      <color indexed="81"/>
      <name val="Tahoma"/>
      <family val="2"/>
    </font>
    <font>
      <b/>
      <sz val="1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lightUp">
        <fgColor indexed="23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22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22"/>
      </top>
      <bottom style="thin">
        <color indexed="22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 style="thin">
        <color indexed="64"/>
      </diagonal>
    </border>
    <border>
      <left/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1" fillId="2" borderId="1" xfId="0" applyFont="1" applyFill="1" applyBorder="1" applyAlignment="1">
      <alignment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 applyProtection="1">
      <alignment horizontal="center" vertical="center"/>
      <protection locked="0"/>
    </xf>
    <xf numFmtId="3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 applyProtection="1">
      <alignment horizontal="center" vertical="center"/>
      <protection locked="0"/>
    </xf>
    <xf numFmtId="3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 applyProtection="1">
      <alignment horizontal="center" vertical="center"/>
      <protection locked="0"/>
    </xf>
    <xf numFmtId="3" fontId="1" fillId="0" borderId="15" xfId="0" applyNumberFormat="1" applyFont="1" applyFill="1" applyBorder="1" applyAlignment="1" applyProtection="1">
      <alignment horizontal="center" vertical="center"/>
      <protection locked="0"/>
    </xf>
    <xf numFmtId="3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3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3" fontId="1" fillId="0" borderId="21" xfId="0" applyNumberFormat="1" applyFont="1" applyFill="1" applyBorder="1" applyAlignment="1">
      <alignment horizontal="center" vertical="center"/>
    </xf>
    <xf numFmtId="9" fontId="3" fillId="3" borderId="9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>
      <alignment vertical="center"/>
    </xf>
    <xf numFmtId="9" fontId="3" fillId="3" borderId="23" xfId="0" applyNumberFormat="1" applyFont="1" applyFill="1" applyBorder="1" applyAlignment="1">
      <alignment horizontal="center" vertical="center"/>
    </xf>
    <xf numFmtId="9" fontId="7" fillId="3" borderId="24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3" fontId="6" fillId="0" borderId="26" xfId="0" applyNumberFormat="1" applyFont="1" applyFill="1" applyBorder="1" applyAlignment="1">
      <alignment horizontal="center"/>
    </xf>
    <xf numFmtId="3" fontId="6" fillId="0" borderId="27" xfId="0" applyNumberFormat="1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9" fontId="3" fillId="3" borderId="23" xfId="0" applyNumberFormat="1" applyFont="1" applyFill="1" applyBorder="1" applyAlignment="1">
      <alignment vertical="center"/>
    </xf>
    <xf numFmtId="9" fontId="7" fillId="3" borderId="24" xfId="0" applyNumberFormat="1" applyFont="1" applyFill="1" applyBorder="1" applyAlignment="1">
      <alignment vertical="center"/>
    </xf>
    <xf numFmtId="49" fontId="6" fillId="0" borderId="22" xfId="0" applyNumberFormat="1" applyFont="1" applyFill="1" applyBorder="1" applyAlignment="1">
      <alignment horizontal="center"/>
    </xf>
    <xf numFmtId="164" fontId="3" fillId="3" borderId="23" xfId="0" applyNumberFormat="1" applyFont="1" applyFill="1" applyBorder="1" applyAlignment="1">
      <alignment horizontal="center" vertical="center"/>
    </xf>
    <xf numFmtId="9" fontId="7" fillId="3" borderId="24" xfId="0" applyNumberFormat="1" applyFont="1" applyFill="1" applyBorder="1" applyAlignment="1">
      <alignment horizontal="center"/>
    </xf>
    <xf numFmtId="49" fontId="6" fillId="0" borderId="25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>
      <alignment horizontal="center"/>
    </xf>
    <xf numFmtId="49" fontId="6" fillId="0" borderId="20" xfId="0" applyNumberFormat="1" applyFont="1" applyFill="1" applyBorder="1" applyAlignment="1">
      <alignment horizontal="center"/>
    </xf>
    <xf numFmtId="49" fontId="6" fillId="0" borderId="28" xfId="0" applyNumberFormat="1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3" fontId="8" fillId="0" borderId="21" xfId="0" applyNumberFormat="1" applyFont="1" applyFill="1" applyBorder="1" applyAlignment="1">
      <alignment horizontal="center" vertical="center"/>
    </xf>
    <xf numFmtId="49" fontId="3" fillId="3" borderId="30" xfId="0" applyNumberFormat="1" applyFont="1" applyFill="1" applyBorder="1" applyAlignment="1">
      <alignment horizontal="center"/>
    </xf>
    <xf numFmtId="49" fontId="3" fillId="3" borderId="31" xfId="0" applyNumberFormat="1" applyFont="1" applyFill="1" applyBorder="1" applyAlignment="1">
      <alignment horizontal="center"/>
    </xf>
    <xf numFmtId="3" fontId="3" fillId="0" borderId="32" xfId="0" applyNumberFormat="1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33" xfId="0" applyNumberFormat="1" applyFont="1" applyFill="1" applyBorder="1" applyAlignment="1">
      <alignment horizontal="center" vertical="center"/>
    </xf>
    <xf numFmtId="3" fontId="3" fillId="0" borderId="34" xfId="0" applyNumberFormat="1" applyFont="1" applyFill="1" applyBorder="1" applyAlignment="1">
      <alignment horizontal="center" vertical="center"/>
    </xf>
    <xf numFmtId="3" fontId="3" fillId="0" borderId="35" xfId="0" applyNumberFormat="1" applyFont="1" applyFill="1" applyBorder="1" applyAlignment="1">
      <alignment horizontal="center" vertical="center"/>
    </xf>
    <xf numFmtId="3" fontId="8" fillId="0" borderId="35" xfId="0" applyNumberFormat="1" applyFont="1" applyFill="1" applyBorder="1" applyAlignment="1">
      <alignment horizontal="center" vertical="center"/>
    </xf>
    <xf numFmtId="0" fontId="1" fillId="0" borderId="31" xfId="0" applyFont="1" applyFill="1" applyBorder="1"/>
    <xf numFmtId="0" fontId="3" fillId="0" borderId="36" xfId="0" applyFont="1" applyFill="1" applyBorder="1" applyAlignment="1">
      <alignment vertical="center"/>
    </xf>
    <xf numFmtId="49" fontId="1" fillId="0" borderId="37" xfId="0" applyNumberFormat="1" applyFont="1" applyFill="1" applyBorder="1" applyAlignment="1">
      <alignment horizontal="center"/>
    </xf>
    <xf numFmtId="49" fontId="1" fillId="3" borderId="38" xfId="0" applyNumberFormat="1" applyFont="1" applyFill="1" applyBorder="1" applyAlignment="1">
      <alignment horizontal="center"/>
    </xf>
    <xf numFmtId="49" fontId="1" fillId="3" borderId="39" xfId="0" applyNumberFormat="1" applyFont="1" applyFill="1" applyBorder="1" applyAlignment="1">
      <alignment horizontal="center"/>
    </xf>
    <xf numFmtId="49" fontId="1" fillId="0" borderId="40" xfId="0" applyNumberFormat="1" applyFont="1" applyFill="1" applyBorder="1" applyAlignment="1">
      <alignment horizontal="center"/>
    </xf>
    <xf numFmtId="49" fontId="1" fillId="0" borderId="41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4" borderId="0" xfId="0" applyFont="1" applyFill="1" applyBorder="1"/>
    <xf numFmtId="0" fontId="1" fillId="4" borderId="13" xfId="0" applyFont="1" applyFill="1" applyBorder="1"/>
    <xf numFmtId="0" fontId="1" fillId="3" borderId="41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 wrapText="1"/>
    </xf>
    <xf numFmtId="0" fontId="1" fillId="4" borderId="48" xfId="0" applyFont="1" applyFill="1" applyBorder="1"/>
    <xf numFmtId="0" fontId="1" fillId="4" borderId="53" xfId="0" applyFont="1" applyFill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9" fontId="11" fillId="3" borderId="9" xfId="0" applyNumberFormat="1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50" xfId="0" applyFont="1" applyFill="1" applyBorder="1" applyAlignment="1"/>
    <xf numFmtId="0" fontId="1" fillId="0" borderId="9" xfId="0" applyFont="1" applyFill="1" applyBorder="1" applyAlignment="1">
      <alignment horizontal="center" vertical="center"/>
    </xf>
    <xf numFmtId="0" fontId="1" fillId="0" borderId="29" xfId="0" applyFont="1" applyFill="1" applyBorder="1" applyAlignment="1"/>
    <xf numFmtId="0" fontId="1" fillId="0" borderId="38" xfId="0" applyFont="1" applyFill="1" applyBorder="1" applyAlignment="1">
      <alignment horizontal="center" vertical="center"/>
    </xf>
    <xf numFmtId="0" fontId="1" fillId="0" borderId="44" xfId="0" applyFont="1" applyFill="1" applyBorder="1" applyAlignment="1"/>
    <xf numFmtId="0" fontId="1" fillId="0" borderId="49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/>
    <xf numFmtId="0" fontId="1" fillId="0" borderId="9" xfId="0" applyFont="1" applyFill="1" applyBorder="1" applyAlignment="1"/>
    <xf numFmtId="0" fontId="1" fillId="0" borderId="0" xfId="0" applyFont="1" applyFill="1" applyBorder="1" applyAlignment="1"/>
    <xf numFmtId="0" fontId="1" fillId="0" borderId="38" xfId="0" applyFont="1" applyFill="1" applyBorder="1" applyAlignment="1"/>
    <xf numFmtId="0" fontId="1" fillId="0" borderId="39" xfId="0" applyFont="1" applyFill="1" applyBorder="1" applyAlignment="1"/>
    <xf numFmtId="0" fontId="1" fillId="3" borderId="49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/>
    <xf numFmtId="0" fontId="1" fillId="3" borderId="9" xfId="0" applyFont="1" applyFill="1" applyBorder="1" applyAlignment="1"/>
    <xf numFmtId="0" fontId="1" fillId="3" borderId="0" xfId="0" applyFont="1" applyFill="1" applyBorder="1" applyAlignment="1"/>
    <xf numFmtId="0" fontId="1" fillId="3" borderId="38" xfId="0" applyFont="1" applyFill="1" applyBorder="1" applyAlignment="1"/>
    <xf numFmtId="0" fontId="1" fillId="3" borderId="39" xfId="0" applyFont="1" applyFill="1" applyBorder="1" applyAlignment="1"/>
    <xf numFmtId="0" fontId="1" fillId="0" borderId="1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</xdr:colOff>
      <xdr:row>1</xdr:row>
      <xdr:rowOff>247651</xdr:rowOff>
    </xdr:from>
    <xdr:to>
      <xdr:col>17</xdr:col>
      <xdr:colOff>857251</xdr:colOff>
      <xdr:row>2</xdr:row>
      <xdr:rowOff>381001</xdr:rowOff>
    </xdr:to>
    <xdr:sp macro="" textlink="">
      <xdr:nvSpPr>
        <xdr:cNvPr id="2" name="TextBox 1"/>
        <xdr:cNvSpPr txBox="1"/>
      </xdr:nvSpPr>
      <xdr:spPr>
        <a:xfrm>
          <a:off x="20745451" y="438151"/>
          <a:ext cx="1676400" cy="552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3600"/>
            <a:t>DÆMI 8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ME_Gogn\Lanastofnanir\Eiginfj&#225;r_sk&#253;rsla_2005_nov\EFJskyrsla2005nov_J&#246;kl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m skjalið"/>
      <sheetName val="ebl.1.0 "/>
      <sheetName val="skýr.bl"/>
      <sheetName val="ebl.2.0"/>
      <sheetName val="ebl.3.0"/>
      <sheetName val="ebl.3.1"/>
      <sheetName val="ebl.3.2"/>
      <sheetName val="ebl.3.3"/>
      <sheetName val="ebl.4.0"/>
      <sheetName val="ebl. 5.0"/>
      <sheetName val="ebl. 5.1"/>
      <sheetName val="ebl.5.2"/>
      <sheetName val="ebl.5.3"/>
      <sheetName val="ebl. 5.4"/>
      <sheetName val="ebl. 5.5 "/>
      <sheetName val="ebl. 6.0"/>
      <sheetName val="ebl.6.1"/>
      <sheetName val="ebl. 6.2"/>
      <sheetName val="ebl.6.3"/>
      <sheetName val="ebl.6.4"/>
      <sheetName val="ebl. 7.0"/>
      <sheetName val="ebl.7.1"/>
      <sheetName val="ebl.8.0"/>
      <sheetName val="FME_Lestur"/>
    </sheetNames>
    <sheetDataSet>
      <sheetData sheetId="0" refreshError="1"/>
      <sheetData sheetId="1">
        <row r="12">
          <cell r="C12" t="str">
            <v>Uppgjör pr.: 30.11.2005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indexed="17"/>
    <pageSetUpPr fitToPage="1"/>
  </sheetPr>
  <dimension ref="B2:R41"/>
  <sheetViews>
    <sheetView tabSelected="1" zoomScale="50" workbookViewId="0">
      <selection activeCell="S7" sqref="S7"/>
    </sheetView>
  </sheetViews>
  <sheetFormatPr defaultColWidth="11.42578125" defaultRowHeight="15"/>
  <cols>
    <col min="1" max="2" width="8.5703125" style="1" customWidth="1"/>
    <col min="3" max="3" width="7.7109375" style="1" customWidth="1"/>
    <col min="4" max="4" width="38" style="1" customWidth="1"/>
    <col min="5" max="5" width="17.85546875" style="1" customWidth="1"/>
    <col min="6" max="10" width="22.7109375" style="2" customWidth="1"/>
    <col min="11" max="14" width="22.7109375" style="1" customWidth="1"/>
    <col min="15" max="17" width="12.140625" style="1" customWidth="1"/>
    <col min="18" max="18" width="22.7109375" style="1" customWidth="1"/>
    <col min="19" max="16384" width="11.42578125" style="1"/>
  </cols>
  <sheetData>
    <row r="2" spans="2:18" s="104" customFormat="1" ht="33" customHeight="1">
      <c r="B2" s="106" t="s">
        <v>52</v>
      </c>
      <c r="C2" s="106"/>
      <c r="D2" s="106"/>
      <c r="E2" s="106"/>
      <c r="G2" s="105"/>
      <c r="H2" s="106" t="s">
        <v>51</v>
      </c>
      <c r="I2" s="105"/>
      <c r="J2" s="105"/>
    </row>
    <row r="3" spans="2:18" ht="31.5" customHeight="1">
      <c r="B3" s="103"/>
      <c r="D3" s="102"/>
      <c r="J3" s="101" t="s">
        <v>50</v>
      </c>
    </row>
    <row r="4" spans="2:18" ht="15.75" thickBot="1">
      <c r="B4" s="100"/>
      <c r="D4" s="99"/>
      <c r="E4" s="99"/>
      <c r="F4" s="99"/>
    </row>
    <row r="5" spans="2:18" ht="24" customHeight="1">
      <c r="B5" s="98"/>
      <c r="C5" s="97"/>
      <c r="D5" s="97"/>
      <c r="E5" s="97"/>
      <c r="F5" s="121" t="s">
        <v>49</v>
      </c>
      <c r="G5" s="122"/>
      <c r="H5" s="122"/>
      <c r="I5" s="122"/>
      <c r="J5" s="123" t="s">
        <v>48</v>
      </c>
      <c r="K5" s="124"/>
      <c r="L5" s="129" t="s">
        <v>47</v>
      </c>
      <c r="M5" s="130"/>
      <c r="N5" s="130"/>
      <c r="O5" s="135" t="s">
        <v>46</v>
      </c>
      <c r="P5" s="136"/>
      <c r="Q5" s="136"/>
      <c r="R5" s="108" t="s">
        <v>45</v>
      </c>
    </row>
    <row r="6" spans="2:18" ht="24.75" customHeight="1">
      <c r="B6" s="90"/>
      <c r="C6" s="89"/>
      <c r="D6" s="89"/>
      <c r="E6" s="89"/>
      <c r="F6" s="111" t="s">
        <v>40</v>
      </c>
      <c r="G6" s="114" t="s">
        <v>39</v>
      </c>
      <c r="H6" s="117" t="s">
        <v>44</v>
      </c>
      <c r="I6" s="118"/>
      <c r="J6" s="125"/>
      <c r="K6" s="126"/>
      <c r="L6" s="131"/>
      <c r="M6" s="132"/>
      <c r="N6" s="132"/>
      <c r="O6" s="137"/>
      <c r="P6" s="138"/>
      <c r="Q6" s="138"/>
      <c r="R6" s="109"/>
    </row>
    <row r="7" spans="2:18" ht="37.5" customHeight="1">
      <c r="B7" s="90"/>
      <c r="C7" s="89"/>
      <c r="D7" s="89"/>
      <c r="E7" s="89"/>
      <c r="F7" s="112"/>
      <c r="G7" s="115"/>
      <c r="H7" s="119" t="s">
        <v>43</v>
      </c>
      <c r="I7" s="120"/>
      <c r="J7" s="127"/>
      <c r="K7" s="128"/>
      <c r="L7" s="133"/>
      <c r="M7" s="134"/>
      <c r="N7" s="134"/>
      <c r="O7" s="139"/>
      <c r="P7" s="140"/>
      <c r="Q7" s="140"/>
      <c r="R7" s="109"/>
    </row>
    <row r="8" spans="2:18" ht="37.5" customHeight="1">
      <c r="B8" s="90"/>
      <c r="C8" s="89"/>
      <c r="D8" s="89"/>
      <c r="E8" s="89"/>
      <c r="F8" s="113"/>
      <c r="G8" s="116"/>
      <c r="H8" s="96" t="s">
        <v>42</v>
      </c>
      <c r="I8" s="96" t="s">
        <v>41</v>
      </c>
      <c r="J8" s="95" t="s">
        <v>40</v>
      </c>
      <c r="K8" s="94" t="s">
        <v>39</v>
      </c>
      <c r="L8" s="94" t="s">
        <v>40</v>
      </c>
      <c r="M8" s="94" t="s">
        <v>39</v>
      </c>
      <c r="N8" s="93" t="s">
        <v>38</v>
      </c>
      <c r="O8" s="92" t="s">
        <v>40</v>
      </c>
      <c r="P8" s="92" t="s">
        <v>39</v>
      </c>
      <c r="Q8" s="91" t="s">
        <v>38</v>
      </c>
      <c r="R8" s="110"/>
    </row>
    <row r="9" spans="2:18">
      <c r="B9" s="90"/>
      <c r="C9" s="89"/>
      <c r="D9" s="89"/>
      <c r="E9" s="89"/>
      <c r="F9" s="88" t="s">
        <v>37</v>
      </c>
      <c r="G9" s="87" t="s">
        <v>36</v>
      </c>
      <c r="H9" s="86" t="s">
        <v>35</v>
      </c>
      <c r="I9" s="86" t="s">
        <v>34</v>
      </c>
      <c r="J9" s="85" t="s">
        <v>33</v>
      </c>
      <c r="K9" s="83" t="s">
        <v>32</v>
      </c>
      <c r="L9" s="84" t="s">
        <v>31</v>
      </c>
      <c r="M9" s="84" t="s">
        <v>30</v>
      </c>
      <c r="N9" s="83" t="s">
        <v>29</v>
      </c>
      <c r="O9" s="82"/>
      <c r="P9" s="81"/>
      <c r="Q9" s="81"/>
      <c r="R9" s="80" t="s">
        <v>28</v>
      </c>
    </row>
    <row r="10" spans="2:18" ht="30" customHeight="1">
      <c r="B10" s="79" t="s">
        <v>27</v>
      </c>
      <c r="C10" s="78"/>
      <c r="D10" s="78"/>
      <c r="E10" s="78"/>
      <c r="F10" s="77">
        <f>+SUM(F11:F15)</f>
        <v>480</v>
      </c>
      <c r="G10" s="77">
        <f>SUM(G11:G15)</f>
        <v>290</v>
      </c>
      <c r="H10" s="76">
        <f>SUM(H11:H15)</f>
        <v>0</v>
      </c>
      <c r="I10" s="75">
        <f>SUM(I11:I15)</f>
        <v>0</v>
      </c>
      <c r="J10" s="74">
        <f>+SUM(J11:J15)</f>
        <v>220</v>
      </c>
      <c r="K10" s="73">
        <f>+SUM(K11:K15)</f>
        <v>30</v>
      </c>
      <c r="L10" s="73">
        <f>+SUM(L11:L16)</f>
        <v>220</v>
      </c>
      <c r="M10" s="73">
        <f>+SUM(M11:M16)</f>
        <v>0</v>
      </c>
      <c r="N10" s="72"/>
      <c r="O10" s="71"/>
      <c r="P10" s="70"/>
      <c r="Q10" s="70"/>
      <c r="R10" s="69">
        <f>+SUM(R11:R16)</f>
        <v>17.600000000000001</v>
      </c>
    </row>
    <row r="11" spans="2:18" ht="30" customHeight="1">
      <c r="B11" s="143" t="s">
        <v>26</v>
      </c>
      <c r="C11" s="144"/>
      <c r="D11" s="144"/>
      <c r="E11" s="145"/>
      <c r="F11" s="68"/>
      <c r="G11" s="67"/>
      <c r="H11" s="67"/>
      <c r="I11" s="66"/>
      <c r="J11" s="55"/>
      <c r="K11" s="54"/>
      <c r="L11" s="65"/>
      <c r="M11" s="64"/>
      <c r="N11" s="63"/>
      <c r="O11" s="62"/>
      <c r="P11" s="62"/>
      <c r="Q11" s="61">
        <v>1.6E-2</v>
      </c>
      <c r="R11" s="60"/>
    </row>
    <row r="12" spans="2:18" ht="30" customHeight="1">
      <c r="B12" s="141" t="s">
        <v>25</v>
      </c>
      <c r="C12" s="142"/>
      <c r="D12" s="142"/>
      <c r="E12" s="146"/>
      <c r="F12" s="57"/>
      <c r="G12" s="57"/>
      <c r="H12" s="57"/>
      <c r="I12" s="56"/>
      <c r="J12" s="55"/>
      <c r="K12" s="54"/>
      <c r="L12" s="53"/>
      <c r="M12" s="52"/>
      <c r="N12" s="51"/>
      <c r="O12" s="59"/>
      <c r="P12" s="59"/>
      <c r="Q12" s="58"/>
      <c r="R12" s="48"/>
    </row>
    <row r="13" spans="2:18" ht="30" customHeight="1">
      <c r="B13" s="141" t="s">
        <v>24</v>
      </c>
      <c r="C13" s="142"/>
      <c r="D13" s="142"/>
      <c r="E13" s="146"/>
      <c r="F13" s="57"/>
      <c r="G13" s="57"/>
      <c r="H13" s="57"/>
      <c r="I13" s="56"/>
      <c r="J13" s="55"/>
      <c r="K13" s="54"/>
      <c r="L13" s="53"/>
      <c r="M13" s="52"/>
      <c r="N13" s="51"/>
      <c r="O13" s="50"/>
      <c r="P13" s="50"/>
      <c r="Q13" s="49">
        <v>0.01</v>
      </c>
      <c r="R13" s="48"/>
    </row>
    <row r="14" spans="2:18" ht="39" customHeight="1">
      <c r="B14" s="143" t="s">
        <v>23</v>
      </c>
      <c r="C14" s="144"/>
      <c r="D14" s="144"/>
      <c r="E14" s="144"/>
      <c r="F14" s="47">
        <f>+SUM(F18:F37)</f>
        <v>480</v>
      </c>
      <c r="G14" s="47">
        <f>+SUM(G18:G37)</f>
        <v>290</v>
      </c>
      <c r="H14" s="23"/>
      <c r="I14" s="22"/>
      <c r="J14" s="26">
        <f>+SUM(J18:J37)</f>
        <v>220</v>
      </c>
      <c r="K14" s="26">
        <f>+SUM(K18:K37)</f>
        <v>30</v>
      </c>
      <c r="L14" s="47">
        <f>+IF(J14&gt;K14,J14,0)</f>
        <v>220</v>
      </c>
      <c r="M14" s="26">
        <f>+IF(K14&gt;J14,K14,0)</f>
        <v>0</v>
      </c>
      <c r="N14" s="36"/>
      <c r="O14" s="107">
        <v>0.08</v>
      </c>
      <c r="P14" s="107">
        <v>0.08</v>
      </c>
      <c r="Q14" s="45"/>
      <c r="R14" s="46">
        <f>+IF(L14&gt;M14,L14*O14,M14*P14)</f>
        <v>17.600000000000001</v>
      </c>
    </row>
    <row r="15" spans="2:18" ht="30" customHeight="1">
      <c r="B15" s="141" t="s">
        <v>22</v>
      </c>
      <c r="C15" s="142"/>
      <c r="D15" s="142"/>
      <c r="E15" s="142"/>
      <c r="F15" s="23"/>
      <c r="G15" s="23"/>
      <c r="H15" s="23"/>
      <c r="I15" s="22"/>
      <c r="J15" s="21">
        <f>+IF(F15&gt;G15,F15-G15,0)</f>
        <v>0</v>
      </c>
      <c r="K15" s="21">
        <f>+IF(G15&gt;F15,G15-F15,0)</f>
        <v>0</v>
      </c>
      <c r="L15" s="21">
        <f>+IF(J15&gt;K15,J15,0)</f>
        <v>0</v>
      </c>
      <c r="M15" s="21">
        <f>+IF(K15&gt;J15,K15,0)</f>
        <v>0</v>
      </c>
      <c r="N15" s="36"/>
      <c r="O15" s="107">
        <v>0.08</v>
      </c>
      <c r="P15" s="107">
        <v>0.08</v>
      </c>
      <c r="Q15" s="45"/>
      <c r="R15" s="44">
        <f>+IF(L15&gt;M15,L15*O15,M15*P15)</f>
        <v>0</v>
      </c>
    </row>
    <row r="16" spans="2:18" ht="30" customHeight="1">
      <c r="B16" s="141" t="s">
        <v>21</v>
      </c>
      <c r="C16" s="142"/>
      <c r="D16" s="142"/>
      <c r="E16" s="142"/>
      <c r="F16" s="39"/>
      <c r="G16" s="39"/>
      <c r="H16" s="39"/>
      <c r="I16" s="38"/>
      <c r="J16" s="37"/>
      <c r="K16" s="37"/>
      <c r="L16" s="43"/>
      <c r="M16" s="43"/>
      <c r="N16" s="36"/>
      <c r="O16" s="34"/>
      <c r="P16" s="34"/>
      <c r="Q16" s="34"/>
      <c r="R16" s="42"/>
    </row>
    <row r="17" spans="2:18" ht="30" customHeight="1" thickBot="1">
      <c r="B17" s="41" t="s">
        <v>20</v>
      </c>
      <c r="C17" s="24"/>
      <c r="D17" s="24"/>
      <c r="E17" s="24"/>
      <c r="F17" s="39"/>
      <c r="G17" s="40"/>
      <c r="H17" s="39"/>
      <c r="I17" s="38"/>
      <c r="J17" s="37"/>
      <c r="K17" s="37"/>
      <c r="L17" s="36"/>
      <c r="M17" s="35"/>
      <c r="N17" s="35"/>
      <c r="O17" s="34"/>
      <c r="P17" s="34"/>
      <c r="Q17" s="34"/>
      <c r="R17" s="16"/>
    </row>
    <row r="18" spans="2:18" ht="30" customHeight="1" thickBot="1">
      <c r="B18" s="25"/>
      <c r="C18" s="24" t="s">
        <v>19</v>
      </c>
      <c r="D18" s="24"/>
      <c r="E18" s="24"/>
      <c r="F18" s="27">
        <v>100</v>
      </c>
      <c r="G18" s="27">
        <v>30</v>
      </c>
      <c r="H18" s="29"/>
      <c r="I18" s="22"/>
      <c r="J18" s="26">
        <f>+IF(F18&gt;G18,F18-G18,0)</f>
        <v>70</v>
      </c>
      <c r="K18" s="26">
        <f>+IF(G18&gt;F18,G18-F18,0)</f>
        <v>0</v>
      </c>
      <c r="L18" s="32"/>
      <c r="M18" s="31"/>
      <c r="N18" s="31"/>
      <c r="O18" s="30"/>
      <c r="P18" s="30"/>
      <c r="Q18" s="30"/>
      <c r="R18" s="16"/>
    </row>
    <row r="19" spans="2:18" ht="30" customHeight="1">
      <c r="B19" s="25"/>
      <c r="C19" s="24" t="s">
        <v>18</v>
      </c>
      <c r="D19" s="24"/>
      <c r="E19" s="24"/>
      <c r="F19" s="23"/>
      <c r="G19" s="28"/>
      <c r="H19" s="23"/>
      <c r="I19" s="22"/>
      <c r="J19" s="21">
        <f t="shared" ref="J19:J37" si="0">+IF(F19&gt;G19,F19-G19,0)</f>
        <v>0</v>
      </c>
      <c r="K19" s="21">
        <f t="shared" ref="K19:K37" si="1">+IF(G19&gt;F19,G19-F19,0)</f>
        <v>0</v>
      </c>
      <c r="L19" s="32"/>
      <c r="M19" s="31"/>
      <c r="N19" s="31"/>
      <c r="O19" s="30"/>
      <c r="P19" s="30"/>
      <c r="Q19" s="30"/>
      <c r="R19" s="16"/>
    </row>
    <row r="20" spans="2:18" ht="30" customHeight="1">
      <c r="B20" s="25"/>
      <c r="C20" s="24"/>
      <c r="D20" s="24" t="s">
        <v>17</v>
      </c>
      <c r="E20" s="24"/>
      <c r="F20" s="23"/>
      <c r="G20" s="23"/>
      <c r="H20" s="23"/>
      <c r="I20" s="22"/>
      <c r="J20" s="21">
        <f t="shared" si="0"/>
        <v>0</v>
      </c>
      <c r="K20" s="21">
        <f t="shared" si="1"/>
        <v>0</v>
      </c>
      <c r="L20" s="32"/>
      <c r="M20" s="31"/>
      <c r="N20" s="31"/>
      <c r="O20" s="30"/>
      <c r="P20" s="30"/>
      <c r="Q20" s="30"/>
      <c r="R20" s="16"/>
    </row>
    <row r="21" spans="2:18" ht="30" customHeight="1">
      <c r="B21" s="25"/>
      <c r="C21" s="24"/>
      <c r="D21" s="24" t="s">
        <v>16</v>
      </c>
      <c r="E21" s="24"/>
      <c r="F21" s="23"/>
      <c r="G21" s="23"/>
      <c r="H21" s="23"/>
      <c r="I21" s="22"/>
      <c r="J21" s="21">
        <f t="shared" si="0"/>
        <v>0</v>
      </c>
      <c r="K21" s="21">
        <f t="shared" si="1"/>
        <v>0</v>
      </c>
      <c r="L21" s="32"/>
      <c r="M21" s="31"/>
      <c r="N21" s="31"/>
      <c r="O21" s="30"/>
      <c r="P21" s="30"/>
      <c r="Q21" s="30"/>
      <c r="R21" s="16"/>
    </row>
    <row r="22" spans="2:18" ht="30" customHeight="1">
      <c r="B22" s="25"/>
      <c r="C22" s="24"/>
      <c r="D22" s="24" t="s">
        <v>15</v>
      </c>
      <c r="E22" s="24"/>
      <c r="F22" s="23"/>
      <c r="G22" s="23"/>
      <c r="H22" s="23"/>
      <c r="I22" s="22"/>
      <c r="J22" s="21">
        <f t="shared" si="0"/>
        <v>0</v>
      </c>
      <c r="K22" s="21">
        <f t="shared" si="1"/>
        <v>0</v>
      </c>
      <c r="L22" s="36"/>
      <c r="M22" s="35"/>
      <c r="N22" s="35"/>
      <c r="O22" s="34"/>
      <c r="P22" s="34"/>
      <c r="Q22" s="34"/>
      <c r="R22" s="16"/>
    </row>
    <row r="23" spans="2:18" ht="30" customHeight="1">
      <c r="B23" s="25"/>
      <c r="C23" s="24"/>
      <c r="D23" s="24" t="s">
        <v>14</v>
      </c>
      <c r="E23" s="24"/>
      <c r="F23" s="23"/>
      <c r="G23" s="23"/>
      <c r="H23" s="23"/>
      <c r="I23" s="22"/>
      <c r="J23" s="21">
        <f t="shared" si="0"/>
        <v>0</v>
      </c>
      <c r="K23" s="21">
        <f t="shared" si="1"/>
        <v>0</v>
      </c>
      <c r="L23" s="36"/>
      <c r="M23" s="35"/>
      <c r="N23" s="35"/>
      <c r="O23" s="34"/>
      <c r="P23" s="34"/>
      <c r="Q23" s="34"/>
      <c r="R23" s="16"/>
    </row>
    <row r="24" spans="2:18" ht="30" customHeight="1">
      <c r="B24" s="25"/>
      <c r="C24" s="24"/>
      <c r="D24" s="24" t="s">
        <v>13</v>
      </c>
      <c r="E24" s="24"/>
      <c r="F24" s="23"/>
      <c r="G24" s="23"/>
      <c r="H24" s="23"/>
      <c r="I24" s="22"/>
      <c r="J24" s="21">
        <f t="shared" si="0"/>
        <v>0</v>
      </c>
      <c r="K24" s="21">
        <f t="shared" si="1"/>
        <v>0</v>
      </c>
      <c r="L24" s="36"/>
      <c r="M24" s="35"/>
      <c r="N24" s="35"/>
      <c r="O24" s="34"/>
      <c r="P24" s="34"/>
      <c r="Q24" s="34"/>
      <c r="R24" s="16"/>
    </row>
    <row r="25" spans="2:18" ht="30" customHeight="1">
      <c r="B25" s="25"/>
      <c r="C25" s="24"/>
      <c r="D25" s="24" t="s">
        <v>12</v>
      </c>
      <c r="E25" s="24"/>
      <c r="F25" s="23"/>
      <c r="G25" s="23"/>
      <c r="H25" s="23"/>
      <c r="I25" s="22"/>
      <c r="J25" s="21">
        <f t="shared" si="0"/>
        <v>0</v>
      </c>
      <c r="K25" s="21">
        <f t="shared" si="1"/>
        <v>0</v>
      </c>
      <c r="L25" s="36"/>
      <c r="M25" s="35"/>
      <c r="N25" s="35"/>
      <c r="O25" s="34"/>
      <c r="P25" s="34"/>
      <c r="Q25" s="34"/>
      <c r="R25" s="16"/>
    </row>
    <row r="26" spans="2:18" ht="30" customHeight="1">
      <c r="B26" s="25"/>
      <c r="C26" s="24"/>
      <c r="D26" s="24" t="s">
        <v>11</v>
      </c>
      <c r="E26" s="24"/>
      <c r="F26" s="23"/>
      <c r="G26" s="23"/>
      <c r="H26" s="23"/>
      <c r="I26" s="22"/>
      <c r="J26" s="21">
        <f t="shared" si="0"/>
        <v>0</v>
      </c>
      <c r="K26" s="21">
        <f t="shared" si="1"/>
        <v>0</v>
      </c>
      <c r="L26" s="36"/>
      <c r="M26" s="35"/>
      <c r="N26" s="35"/>
      <c r="O26" s="34"/>
      <c r="P26" s="34"/>
      <c r="Q26" s="34"/>
      <c r="R26" s="16"/>
    </row>
    <row r="27" spans="2:18" ht="30" customHeight="1" thickBot="1">
      <c r="B27" s="25"/>
      <c r="C27" s="24"/>
      <c r="D27" s="24" t="s">
        <v>10</v>
      </c>
      <c r="E27" s="24"/>
      <c r="F27" s="23"/>
      <c r="G27" s="23"/>
      <c r="H27" s="23"/>
      <c r="I27" s="22"/>
      <c r="J27" s="21">
        <f t="shared" si="0"/>
        <v>0</v>
      </c>
      <c r="K27" s="21">
        <f t="shared" si="1"/>
        <v>0</v>
      </c>
      <c r="L27" s="36"/>
      <c r="M27" s="35"/>
      <c r="N27" s="35"/>
      <c r="O27" s="34"/>
      <c r="P27" s="34"/>
      <c r="Q27" s="34"/>
      <c r="R27" s="16"/>
    </row>
    <row r="28" spans="2:18" ht="30" customHeight="1" thickBot="1">
      <c r="B28" s="25"/>
      <c r="C28" s="24" t="s">
        <v>9</v>
      </c>
      <c r="D28" s="24"/>
      <c r="E28" s="24"/>
      <c r="F28" s="27">
        <v>150</v>
      </c>
      <c r="G28" s="27">
        <v>50</v>
      </c>
      <c r="H28" s="23"/>
      <c r="I28" s="22"/>
      <c r="J28" s="26">
        <f t="shared" si="0"/>
        <v>100</v>
      </c>
      <c r="K28" s="21">
        <f t="shared" si="1"/>
        <v>0</v>
      </c>
      <c r="L28" s="36"/>
      <c r="M28" s="35"/>
      <c r="N28" s="35"/>
      <c r="O28" s="34"/>
      <c r="P28" s="34"/>
      <c r="Q28" s="34"/>
      <c r="R28" s="16"/>
    </row>
    <row r="29" spans="2:18" ht="30" customHeight="1">
      <c r="B29" s="25"/>
      <c r="C29" s="24" t="s">
        <v>8</v>
      </c>
      <c r="D29" s="24"/>
      <c r="E29" s="24"/>
      <c r="F29" s="23"/>
      <c r="G29" s="23"/>
      <c r="H29" s="23"/>
      <c r="I29" s="22"/>
      <c r="J29" s="21">
        <f t="shared" si="0"/>
        <v>0</v>
      </c>
      <c r="K29" s="21">
        <f t="shared" si="1"/>
        <v>0</v>
      </c>
      <c r="L29" s="36"/>
      <c r="M29" s="35"/>
      <c r="N29" s="35"/>
      <c r="O29" s="34"/>
      <c r="P29" s="34"/>
      <c r="Q29" s="34"/>
      <c r="R29" s="16"/>
    </row>
    <row r="30" spans="2:18" ht="30" customHeight="1">
      <c r="B30" s="25"/>
      <c r="C30" s="24" t="s">
        <v>7</v>
      </c>
      <c r="D30" s="24"/>
      <c r="E30" s="24"/>
      <c r="F30" s="23"/>
      <c r="G30" s="23"/>
      <c r="H30" s="23"/>
      <c r="I30" s="22"/>
      <c r="J30" s="21">
        <f t="shared" si="0"/>
        <v>0</v>
      </c>
      <c r="K30" s="21">
        <f t="shared" si="1"/>
        <v>0</v>
      </c>
      <c r="L30" s="36"/>
      <c r="M30" s="35"/>
      <c r="N30" s="35"/>
      <c r="O30" s="34"/>
      <c r="P30" s="34"/>
      <c r="Q30" s="34"/>
      <c r="R30" s="16"/>
    </row>
    <row r="31" spans="2:18" ht="30" customHeight="1" thickBot="1">
      <c r="B31" s="25"/>
      <c r="C31" s="24" t="s">
        <v>6</v>
      </c>
      <c r="D31" s="24"/>
      <c r="E31" s="24"/>
      <c r="F31" s="23"/>
      <c r="G31" s="33"/>
      <c r="H31" s="23"/>
      <c r="I31" s="22"/>
      <c r="J31" s="21">
        <f t="shared" si="0"/>
        <v>0</v>
      </c>
      <c r="K31" s="21">
        <f t="shared" si="1"/>
        <v>0</v>
      </c>
      <c r="L31" s="32"/>
      <c r="M31" s="31"/>
      <c r="N31" s="31"/>
      <c r="O31" s="30"/>
      <c r="P31" s="30"/>
      <c r="Q31" s="30"/>
      <c r="R31" s="16"/>
    </row>
    <row r="32" spans="2:18" ht="30" customHeight="1" thickBot="1">
      <c r="B32" s="25"/>
      <c r="C32" s="24" t="s">
        <v>5</v>
      </c>
      <c r="D32" s="24"/>
      <c r="E32" s="24"/>
      <c r="F32" s="27">
        <v>180</v>
      </c>
      <c r="G32" s="27">
        <v>210</v>
      </c>
      <c r="H32" s="29"/>
      <c r="I32" s="22"/>
      <c r="J32" s="21">
        <f t="shared" si="0"/>
        <v>0</v>
      </c>
      <c r="K32" s="26">
        <f t="shared" si="1"/>
        <v>30</v>
      </c>
      <c r="L32" s="20"/>
      <c r="M32" s="19"/>
      <c r="N32" s="19"/>
      <c r="O32" s="17"/>
      <c r="P32" s="17"/>
      <c r="Q32" s="17"/>
      <c r="R32" s="16"/>
    </row>
    <row r="33" spans="2:18" ht="30" customHeight="1">
      <c r="B33" s="25"/>
      <c r="C33" s="24" t="s">
        <v>4</v>
      </c>
      <c r="D33" s="24"/>
      <c r="E33" s="24"/>
      <c r="F33" s="23"/>
      <c r="G33" s="28"/>
      <c r="H33" s="23"/>
      <c r="I33" s="22"/>
      <c r="J33" s="21">
        <f t="shared" si="0"/>
        <v>0</v>
      </c>
      <c r="K33" s="21">
        <f t="shared" si="1"/>
        <v>0</v>
      </c>
      <c r="L33" s="20"/>
      <c r="M33" s="19"/>
      <c r="N33" s="19"/>
      <c r="O33" s="17"/>
      <c r="P33" s="17"/>
      <c r="Q33" s="17"/>
      <c r="R33" s="16"/>
    </row>
    <row r="34" spans="2:18" ht="30" customHeight="1" thickBot="1">
      <c r="B34" s="25"/>
      <c r="C34" s="24" t="s">
        <v>3</v>
      </c>
      <c r="D34" s="24"/>
      <c r="E34" s="24"/>
      <c r="F34" s="23"/>
      <c r="G34" s="23"/>
      <c r="H34" s="23"/>
      <c r="I34" s="22"/>
      <c r="J34" s="21">
        <f t="shared" si="0"/>
        <v>0</v>
      </c>
      <c r="K34" s="21">
        <f t="shared" si="1"/>
        <v>0</v>
      </c>
      <c r="L34" s="20"/>
      <c r="M34" s="19"/>
      <c r="N34" s="19"/>
      <c r="O34" s="17"/>
      <c r="P34" s="17"/>
      <c r="Q34" s="17"/>
      <c r="R34" s="16"/>
    </row>
    <row r="35" spans="2:18" ht="30" customHeight="1" thickBot="1">
      <c r="B35" s="25"/>
      <c r="C35" s="24" t="s">
        <v>2</v>
      </c>
      <c r="D35" s="24"/>
      <c r="E35" s="24"/>
      <c r="F35" s="27">
        <v>50</v>
      </c>
      <c r="G35" s="23"/>
      <c r="H35" s="23"/>
      <c r="I35" s="22"/>
      <c r="J35" s="26">
        <f t="shared" si="0"/>
        <v>50</v>
      </c>
      <c r="K35" s="21">
        <f t="shared" si="1"/>
        <v>0</v>
      </c>
      <c r="L35" s="20"/>
      <c r="M35" s="19"/>
      <c r="N35" s="19"/>
      <c r="O35" s="17"/>
      <c r="P35" s="17"/>
      <c r="Q35" s="17"/>
      <c r="R35" s="16"/>
    </row>
    <row r="36" spans="2:18" ht="30" customHeight="1">
      <c r="B36" s="25"/>
      <c r="C36" s="24" t="s">
        <v>1</v>
      </c>
      <c r="D36" s="24"/>
      <c r="E36" s="24"/>
      <c r="F36" s="23"/>
      <c r="G36" s="23"/>
      <c r="H36" s="23"/>
      <c r="I36" s="22"/>
      <c r="J36" s="21">
        <f t="shared" si="0"/>
        <v>0</v>
      </c>
      <c r="K36" s="21">
        <f t="shared" si="1"/>
        <v>0</v>
      </c>
      <c r="L36" s="20"/>
      <c r="M36" s="19"/>
      <c r="N36" s="19"/>
      <c r="O36" s="17"/>
      <c r="P36" s="18"/>
      <c r="Q36" s="17"/>
      <c r="R36" s="16"/>
    </row>
    <row r="37" spans="2:18" ht="30" customHeight="1" thickBot="1">
      <c r="B37" s="15"/>
      <c r="C37" s="14" t="s">
        <v>0</v>
      </c>
      <c r="D37" s="14"/>
      <c r="E37" s="14"/>
      <c r="F37" s="13"/>
      <c r="G37" s="13"/>
      <c r="H37" s="13"/>
      <c r="I37" s="12"/>
      <c r="J37" s="11">
        <f t="shared" si="0"/>
        <v>0</v>
      </c>
      <c r="K37" s="11">
        <f t="shared" si="1"/>
        <v>0</v>
      </c>
      <c r="L37" s="10"/>
      <c r="M37" s="9"/>
      <c r="N37" s="9"/>
      <c r="O37" s="7"/>
      <c r="P37" s="8"/>
      <c r="Q37" s="7"/>
      <c r="R37" s="6"/>
    </row>
    <row r="40" spans="2:18" ht="24.75">
      <c r="E40" s="5"/>
      <c r="F40" s="4"/>
      <c r="G40" s="3"/>
    </row>
    <row r="41" spans="2:18" ht="24.75">
      <c r="G41" s="3"/>
    </row>
  </sheetData>
  <mergeCells count="15">
    <mergeCell ref="B15:E15"/>
    <mergeCell ref="B16:E16"/>
    <mergeCell ref="B11:E11"/>
    <mergeCell ref="B12:E12"/>
    <mergeCell ref="B13:E13"/>
    <mergeCell ref="B14:E14"/>
    <mergeCell ref="R5:R8"/>
    <mergeCell ref="F6:F8"/>
    <mergeCell ref="G6:G8"/>
    <mergeCell ref="H6:I6"/>
    <mergeCell ref="H7:I7"/>
    <mergeCell ref="F5:I5"/>
    <mergeCell ref="J5:K7"/>
    <mergeCell ref="L5:N7"/>
    <mergeCell ref="O5:Q7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3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MKR SA FX</vt:lpstr>
      <vt:lpstr>'MKR SA FX'!Print_Area</vt:lpstr>
    </vt:vector>
  </TitlesOfParts>
  <Company>Fjármálaeftirlitið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Lilja</dc:creator>
  <cp:lastModifiedBy>Lilja</cp:lastModifiedBy>
  <cp:lastPrinted>2008-03-11T11:27:48Z</cp:lastPrinted>
  <dcterms:created xsi:type="dcterms:W3CDTF">2008-03-10T13:47:44Z</dcterms:created>
  <dcterms:modified xsi:type="dcterms:W3CDTF">2008-03-11T11:49:36Z</dcterms:modified>
</cp:coreProperties>
</file>